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8BLMccsPjbgLJYEJXJ6thuGHxcDoyaVY3alovG4sLKGKDXLMCtfQxJpQtNWRm7ZBakKy46fPJH8fRXdC7fdYlw==" workbookSaltValue="nvaFDa8Ff8mcTNU/cAoZHg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BJ2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D18" i="1"/>
  <c r="B18" i="15" s="1"/>
  <c r="AE18" i="1"/>
  <c r="C18" i="15" s="1"/>
  <c r="AF18" i="1"/>
  <c r="D18" i="15" s="1"/>
  <c r="AG18" i="1"/>
  <c r="E18" i="15" s="1"/>
  <c r="AH18" i="1"/>
  <c r="AI18" i="1"/>
  <c r="F18" i="15" s="1"/>
  <c r="AJ18" i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T18" i="1"/>
  <c r="G18" i="16" s="1"/>
  <c r="AW18" i="1"/>
  <c r="B18" i="17" s="1"/>
  <c r="AX18" i="1"/>
  <c r="C18" i="17" s="1"/>
  <c r="AY18" i="1"/>
  <c r="D18" i="17" s="1"/>
  <c r="AZ18" i="1"/>
  <c r="BD18" i="1"/>
  <c r="B18" i="18" s="1"/>
  <c r="BE18" i="1"/>
  <c r="C18" i="18" s="1"/>
  <c r="BF18" i="1"/>
  <c r="D18" i="18" s="1"/>
  <c r="BG18" i="1"/>
  <c r="E18" i="18" s="1"/>
  <c r="BH18" i="1"/>
  <c r="F18" i="18" s="1"/>
  <c r="BI18" i="1"/>
  <c r="G18" i="18" s="1"/>
  <c r="BK18" i="1"/>
  <c r="I18" i="18" s="1"/>
  <c r="AA18" i="1"/>
  <c r="Z18" i="14" s="1"/>
  <c r="BA18" i="1" l="1"/>
  <c r="F18" i="17" s="1"/>
  <c r="AL18" i="1"/>
  <c r="I18" i="15" s="1"/>
  <c r="BL18" i="1"/>
  <c r="J18" i="18" s="1"/>
  <c r="E18" i="17"/>
  <c r="G18" i="15"/>
  <c r="A4" i="16"/>
  <c r="B4" i="16"/>
  <c r="C4" i="16"/>
  <c r="D4" i="16"/>
  <c r="E4" i="16"/>
  <c r="F4" i="16"/>
  <c r="G4" i="16"/>
  <c r="A5" i="16"/>
  <c r="B5" i="16"/>
  <c r="C5" i="16"/>
  <c r="D5" i="16"/>
  <c r="E5" i="16"/>
  <c r="F5" i="16"/>
  <c r="G5" i="16"/>
  <c r="A6" i="16"/>
  <c r="B6" i="16"/>
  <c r="C6" i="16"/>
  <c r="D6" i="16"/>
  <c r="E6" i="16"/>
  <c r="F6" i="16"/>
  <c r="G6" i="16"/>
  <c r="A7" i="16"/>
  <c r="B7" i="16"/>
  <c r="C7" i="16"/>
  <c r="D7" i="16"/>
  <c r="E7" i="16"/>
  <c r="F7" i="16"/>
  <c r="G7" i="16"/>
  <c r="A8" i="16"/>
  <c r="B8" i="16"/>
  <c r="C8" i="16"/>
  <c r="D8" i="16"/>
  <c r="E8" i="16"/>
  <c r="F8" i="16"/>
  <c r="G8" i="16"/>
  <c r="A9" i="16"/>
  <c r="B9" i="16"/>
  <c r="C9" i="16"/>
  <c r="D9" i="16"/>
  <c r="E9" i="16"/>
  <c r="F9" i="16"/>
  <c r="G9" i="16"/>
  <c r="A10" i="16"/>
  <c r="B10" i="16"/>
  <c r="C10" i="16"/>
  <c r="D10" i="16"/>
  <c r="E10" i="16"/>
  <c r="F10" i="16"/>
  <c r="G10" i="16"/>
  <c r="A11" i="16"/>
  <c r="B11" i="16"/>
  <c r="C11" i="16"/>
  <c r="D11" i="16"/>
  <c r="E11" i="16"/>
  <c r="F11" i="16"/>
  <c r="G11" i="16"/>
  <c r="A12" i="16"/>
  <c r="B12" i="16"/>
  <c r="C12" i="16"/>
  <c r="D12" i="16"/>
  <c r="E12" i="16"/>
  <c r="F12" i="16"/>
  <c r="G12" i="16"/>
  <c r="A13" i="16"/>
  <c r="B13" i="16"/>
  <c r="C13" i="16"/>
  <c r="D13" i="16"/>
  <c r="E13" i="16"/>
  <c r="F13" i="16"/>
  <c r="G13" i="16"/>
  <c r="A14" i="16"/>
  <c r="B14" i="16"/>
  <c r="C14" i="16"/>
  <c r="D14" i="16"/>
  <c r="E14" i="16"/>
  <c r="F14" i="16"/>
  <c r="G14" i="16"/>
  <c r="A15" i="16"/>
  <c r="B15" i="16"/>
  <c r="C15" i="16"/>
  <c r="D15" i="16"/>
  <c r="E15" i="16"/>
  <c r="F15" i="16"/>
  <c r="G15" i="16"/>
  <c r="A16" i="16"/>
  <c r="B16" i="16"/>
  <c r="C16" i="16"/>
  <c r="D16" i="16"/>
  <c r="E16" i="16"/>
  <c r="F16" i="16"/>
  <c r="G16" i="16"/>
  <c r="A17" i="16"/>
  <c r="B17" i="16"/>
  <c r="C17" i="16"/>
  <c r="D17" i="16"/>
  <c r="E17" i="16"/>
  <c r="F17" i="16"/>
  <c r="G17" i="16"/>
  <c r="B3" i="16"/>
  <c r="C3" i="16"/>
  <c r="D3" i="16"/>
  <c r="E3" i="16"/>
  <c r="F3" i="16"/>
  <c r="G3" i="16"/>
  <c r="A3" i="16"/>
  <c r="G5" i="18" l="1"/>
  <c r="G10" i="18"/>
  <c r="B12" i="18"/>
  <c r="G13" i="18"/>
  <c r="D15" i="18"/>
  <c r="F17" i="18"/>
  <c r="G17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C6" i="17"/>
  <c r="C8" i="17"/>
  <c r="D8" i="17"/>
  <c r="C12" i="17"/>
  <c r="C14" i="17"/>
  <c r="E15" i="17"/>
  <c r="C17" i="17"/>
  <c r="D17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E16" i="15"/>
  <c r="G14" i="15"/>
  <c r="E12" i="15"/>
  <c r="G11" i="15"/>
  <c r="E9" i="15"/>
  <c r="E6" i="15"/>
  <c r="B6" i="15"/>
  <c r="B8" i="15"/>
  <c r="B14" i="15"/>
  <c r="B17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E3" i="1"/>
  <c r="C3" i="18" s="1"/>
  <c r="BF3" i="1"/>
  <c r="D3" i="18" s="1"/>
  <c r="BG3" i="1"/>
  <c r="E3" i="18" s="1"/>
  <c r="BH3" i="1"/>
  <c r="F3" i="18" s="1"/>
  <c r="BI3" i="1"/>
  <c r="G3" i="18" s="1"/>
  <c r="BK3" i="1"/>
  <c r="I3" i="18" s="1"/>
  <c r="BD4" i="1"/>
  <c r="B4" i="18" s="1"/>
  <c r="BE4" i="1"/>
  <c r="C4" i="18" s="1"/>
  <c r="BF4" i="1"/>
  <c r="D4" i="18" s="1"/>
  <c r="BG4" i="1"/>
  <c r="E4" i="18" s="1"/>
  <c r="BH4" i="1"/>
  <c r="F4" i="18" s="1"/>
  <c r="BI4" i="1"/>
  <c r="G4" i="18" s="1"/>
  <c r="BK4" i="1"/>
  <c r="I4" i="18" s="1"/>
  <c r="BD5" i="1"/>
  <c r="B5" i="18" s="1"/>
  <c r="BE5" i="1"/>
  <c r="C5" i="18" s="1"/>
  <c r="BF5" i="1"/>
  <c r="D5" i="18" s="1"/>
  <c r="BG5" i="1"/>
  <c r="E5" i="18" s="1"/>
  <c r="BH5" i="1"/>
  <c r="F5" i="18" s="1"/>
  <c r="BI5" i="1"/>
  <c r="BK5" i="1"/>
  <c r="I5" i="18" s="1"/>
  <c r="BD6" i="1"/>
  <c r="B6" i="18" s="1"/>
  <c r="BE6" i="1"/>
  <c r="C6" i="18" s="1"/>
  <c r="BF6" i="1"/>
  <c r="D6" i="18" s="1"/>
  <c r="BG6" i="1"/>
  <c r="E6" i="18" s="1"/>
  <c r="BH6" i="1"/>
  <c r="F6" i="18" s="1"/>
  <c r="BI6" i="1"/>
  <c r="G6" i="18" s="1"/>
  <c r="BK6" i="1"/>
  <c r="I6" i="18" s="1"/>
  <c r="BD7" i="1"/>
  <c r="B7" i="18" s="1"/>
  <c r="BE7" i="1"/>
  <c r="C7" i="18" s="1"/>
  <c r="BF7" i="1"/>
  <c r="D7" i="18" s="1"/>
  <c r="BG7" i="1"/>
  <c r="E7" i="18" s="1"/>
  <c r="BH7" i="1"/>
  <c r="BI7" i="1"/>
  <c r="G7" i="18" s="1"/>
  <c r="BK7" i="1"/>
  <c r="I7" i="18" s="1"/>
  <c r="BD8" i="1"/>
  <c r="B8" i="18" s="1"/>
  <c r="BE8" i="1"/>
  <c r="C8" i="18" s="1"/>
  <c r="BF8" i="1"/>
  <c r="D8" i="18" s="1"/>
  <c r="BG8" i="1"/>
  <c r="E8" i="18" s="1"/>
  <c r="BH8" i="1"/>
  <c r="F8" i="18" s="1"/>
  <c r="BI8" i="1"/>
  <c r="G8" i="18" s="1"/>
  <c r="BK8" i="1"/>
  <c r="I8" i="18" s="1"/>
  <c r="BD9" i="1"/>
  <c r="BE9" i="1"/>
  <c r="C9" i="18" s="1"/>
  <c r="BF9" i="1"/>
  <c r="D9" i="18" s="1"/>
  <c r="BG9" i="1"/>
  <c r="E9" i="18" s="1"/>
  <c r="BH9" i="1"/>
  <c r="F9" i="18" s="1"/>
  <c r="BI9" i="1"/>
  <c r="G9" i="18" s="1"/>
  <c r="BK9" i="1"/>
  <c r="I9" i="18" s="1"/>
  <c r="BD10" i="1"/>
  <c r="B10" i="18" s="1"/>
  <c r="BE10" i="1"/>
  <c r="C10" i="18" s="1"/>
  <c r="BF10" i="1"/>
  <c r="D10" i="18" s="1"/>
  <c r="BG10" i="1"/>
  <c r="E10" i="18" s="1"/>
  <c r="BH10" i="1"/>
  <c r="F10" i="18" s="1"/>
  <c r="BI10" i="1"/>
  <c r="BK10" i="1"/>
  <c r="I10" i="18" s="1"/>
  <c r="BD11" i="1"/>
  <c r="B11" i="18" s="1"/>
  <c r="BE11" i="1"/>
  <c r="C11" i="18" s="1"/>
  <c r="BF11" i="1"/>
  <c r="D11" i="18" s="1"/>
  <c r="BG11" i="1"/>
  <c r="E11" i="18" s="1"/>
  <c r="BH11" i="1"/>
  <c r="F11" i="18" s="1"/>
  <c r="BI11" i="1"/>
  <c r="G11" i="18" s="1"/>
  <c r="BK11" i="1"/>
  <c r="I11" i="18" s="1"/>
  <c r="BD12" i="1"/>
  <c r="BE12" i="1"/>
  <c r="C12" i="18" s="1"/>
  <c r="BF12" i="1"/>
  <c r="D12" i="18" s="1"/>
  <c r="BG12" i="1"/>
  <c r="E12" i="18" s="1"/>
  <c r="BH12" i="1"/>
  <c r="F12" i="18" s="1"/>
  <c r="BI12" i="1"/>
  <c r="G12" i="18" s="1"/>
  <c r="BK12" i="1"/>
  <c r="I12" i="18" s="1"/>
  <c r="BD13" i="1"/>
  <c r="B13" i="18" s="1"/>
  <c r="BE13" i="1"/>
  <c r="C13" i="18" s="1"/>
  <c r="BF13" i="1"/>
  <c r="D13" i="18" s="1"/>
  <c r="BG13" i="1"/>
  <c r="E13" i="18" s="1"/>
  <c r="BH13" i="1"/>
  <c r="F13" i="18" s="1"/>
  <c r="BI13" i="1"/>
  <c r="BK13" i="1"/>
  <c r="I13" i="18" s="1"/>
  <c r="BD14" i="1"/>
  <c r="B14" i="18" s="1"/>
  <c r="BE14" i="1"/>
  <c r="C14" i="18" s="1"/>
  <c r="BF14" i="1"/>
  <c r="D14" i="18" s="1"/>
  <c r="BG14" i="1"/>
  <c r="E14" i="18" s="1"/>
  <c r="BH14" i="1"/>
  <c r="F14" i="18" s="1"/>
  <c r="BI14" i="1"/>
  <c r="G14" i="18" s="1"/>
  <c r="BK14" i="1"/>
  <c r="I14" i="18" s="1"/>
  <c r="BD15" i="1"/>
  <c r="B15" i="18" s="1"/>
  <c r="BE15" i="1"/>
  <c r="C15" i="18" s="1"/>
  <c r="BF15" i="1"/>
  <c r="BG15" i="1"/>
  <c r="E15" i="18" s="1"/>
  <c r="BH15" i="1"/>
  <c r="F15" i="18" s="1"/>
  <c r="BI15" i="1"/>
  <c r="G15" i="18" s="1"/>
  <c r="BK15" i="1"/>
  <c r="I15" i="18" s="1"/>
  <c r="BD16" i="1"/>
  <c r="B16" i="18" s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I16" i="18" s="1"/>
  <c r="BD17" i="1"/>
  <c r="BE17" i="1"/>
  <c r="C17" i="18" s="1"/>
  <c r="BF17" i="1"/>
  <c r="D17" i="18" s="1"/>
  <c r="BG17" i="1"/>
  <c r="E17" i="18" s="1"/>
  <c r="BH17" i="1"/>
  <c r="BI17" i="1"/>
  <c r="BK17" i="1"/>
  <c r="I17" i="18" s="1"/>
  <c r="AW3" i="1"/>
  <c r="B3" i="17" s="1"/>
  <c r="AX3" i="1"/>
  <c r="C3" i="17" s="1"/>
  <c r="AY3" i="1"/>
  <c r="AZ3" i="1"/>
  <c r="AW4" i="1"/>
  <c r="B4" i="17" s="1"/>
  <c r="AX4" i="1"/>
  <c r="C4" i="17" s="1"/>
  <c r="AY4" i="1"/>
  <c r="AZ4" i="1"/>
  <c r="AW5" i="1"/>
  <c r="AX5" i="1"/>
  <c r="AY5" i="1"/>
  <c r="D5" i="17" s="1"/>
  <c r="AZ5" i="1"/>
  <c r="E5" i="17" s="1"/>
  <c r="AW6" i="1"/>
  <c r="AX6" i="1"/>
  <c r="AY6" i="1"/>
  <c r="D6" i="17" s="1"/>
  <c r="AZ6" i="1"/>
  <c r="AW7" i="1"/>
  <c r="B7" i="17" s="1"/>
  <c r="AX7" i="1"/>
  <c r="C7" i="17" s="1"/>
  <c r="AY7" i="1"/>
  <c r="D7" i="17" s="1"/>
  <c r="AZ7" i="1"/>
  <c r="AW8" i="1"/>
  <c r="B8" i="17" s="1"/>
  <c r="AX8" i="1"/>
  <c r="AY8" i="1"/>
  <c r="AZ8" i="1"/>
  <c r="E8" i="17" s="1"/>
  <c r="AW9" i="1"/>
  <c r="B9" i="17" s="1"/>
  <c r="AX9" i="1"/>
  <c r="AY9" i="1"/>
  <c r="D9" i="17" s="1"/>
  <c r="AZ9" i="1"/>
  <c r="E9" i="17" s="1"/>
  <c r="AW10" i="1"/>
  <c r="AX10" i="1"/>
  <c r="C10" i="17" s="1"/>
  <c r="AY10" i="1"/>
  <c r="D10" i="17" s="1"/>
  <c r="AZ10" i="1"/>
  <c r="E10" i="17" s="1"/>
  <c r="AW11" i="1"/>
  <c r="AX11" i="1"/>
  <c r="C11" i="17" s="1"/>
  <c r="AY11" i="1"/>
  <c r="AZ11" i="1"/>
  <c r="AW12" i="1"/>
  <c r="B12" i="17" s="1"/>
  <c r="AX12" i="1"/>
  <c r="AY12" i="1"/>
  <c r="AZ12" i="1"/>
  <c r="AW13" i="1"/>
  <c r="AX13" i="1"/>
  <c r="AY13" i="1"/>
  <c r="D13" i="17" s="1"/>
  <c r="AZ13" i="1"/>
  <c r="E13" i="17" s="1"/>
  <c r="AW14" i="1"/>
  <c r="B14" i="17" s="1"/>
  <c r="AX14" i="1"/>
  <c r="AY14" i="1"/>
  <c r="D14" i="17" s="1"/>
  <c r="AZ14" i="1"/>
  <c r="AW15" i="1"/>
  <c r="B15" i="17" s="1"/>
  <c r="AX15" i="1"/>
  <c r="C15" i="17" s="1"/>
  <c r="AY15" i="1"/>
  <c r="AZ15" i="1"/>
  <c r="AW16" i="1"/>
  <c r="B16" i="17" s="1"/>
  <c r="AX16" i="1"/>
  <c r="AY16" i="1"/>
  <c r="AZ16" i="1"/>
  <c r="E16" i="17" s="1"/>
  <c r="AW17" i="1"/>
  <c r="B17" i="17" s="1"/>
  <c r="AX17" i="1"/>
  <c r="AY17" i="1"/>
  <c r="AZ17" i="1"/>
  <c r="E17" i="17" s="1"/>
  <c r="AO3" i="1"/>
  <c r="AP3" i="1"/>
  <c r="AQ3" i="1"/>
  <c r="AR3" i="1"/>
  <c r="AS3" i="1"/>
  <c r="AO4" i="1"/>
  <c r="AP4" i="1"/>
  <c r="AQ4" i="1"/>
  <c r="AR4" i="1"/>
  <c r="AS4" i="1"/>
  <c r="AO5" i="1"/>
  <c r="AP5" i="1"/>
  <c r="AQ5" i="1"/>
  <c r="AR5" i="1"/>
  <c r="AS5" i="1"/>
  <c r="AO6" i="1"/>
  <c r="AP6" i="1"/>
  <c r="AQ6" i="1"/>
  <c r="AR6" i="1"/>
  <c r="AS6" i="1"/>
  <c r="AO7" i="1"/>
  <c r="AP7" i="1"/>
  <c r="AQ7" i="1"/>
  <c r="AR7" i="1"/>
  <c r="AS7" i="1"/>
  <c r="AO8" i="1"/>
  <c r="AP8" i="1"/>
  <c r="AQ8" i="1"/>
  <c r="AR8" i="1"/>
  <c r="AS8" i="1"/>
  <c r="AO9" i="1"/>
  <c r="AP9" i="1"/>
  <c r="AQ9" i="1"/>
  <c r="AR9" i="1"/>
  <c r="AS9" i="1"/>
  <c r="AO10" i="1"/>
  <c r="AP10" i="1"/>
  <c r="AQ10" i="1"/>
  <c r="AR10" i="1"/>
  <c r="AS10" i="1"/>
  <c r="AO11" i="1"/>
  <c r="AP11" i="1"/>
  <c r="AQ11" i="1"/>
  <c r="AR11" i="1"/>
  <c r="AS11" i="1"/>
  <c r="AO12" i="1"/>
  <c r="AP12" i="1"/>
  <c r="AQ12" i="1"/>
  <c r="AR12" i="1"/>
  <c r="AS12" i="1"/>
  <c r="AO13" i="1"/>
  <c r="AP13" i="1"/>
  <c r="AQ13" i="1"/>
  <c r="AR13" i="1"/>
  <c r="AS13" i="1"/>
  <c r="AO14" i="1"/>
  <c r="AP14" i="1"/>
  <c r="AQ14" i="1"/>
  <c r="AR14" i="1"/>
  <c r="AS14" i="1"/>
  <c r="AO15" i="1"/>
  <c r="AP15" i="1"/>
  <c r="AQ15" i="1"/>
  <c r="AR15" i="1"/>
  <c r="AS15" i="1"/>
  <c r="AO16" i="1"/>
  <c r="AP16" i="1"/>
  <c r="AQ16" i="1"/>
  <c r="AR16" i="1"/>
  <c r="AS16" i="1"/>
  <c r="AO17" i="1"/>
  <c r="AP17" i="1"/>
  <c r="AQ17" i="1"/>
  <c r="AR17" i="1"/>
  <c r="AS17" i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G5" i="15" s="1"/>
  <c r="AK5" i="1"/>
  <c r="H5" i="15" s="1"/>
  <c r="AE6" i="1"/>
  <c r="C6" i="15" s="1"/>
  <c r="AF6" i="1"/>
  <c r="D6" i="15" s="1"/>
  <c r="AG6" i="1"/>
  <c r="AH6" i="1"/>
  <c r="AI6" i="1"/>
  <c r="F6" i="15" s="1"/>
  <c r="AJ6" i="1"/>
  <c r="G6" i="15" s="1"/>
  <c r="AK6" i="1"/>
  <c r="H6" i="15" s="1"/>
  <c r="AE7" i="1"/>
  <c r="C7" i="15" s="1"/>
  <c r="AF7" i="1"/>
  <c r="D7" i="15" s="1"/>
  <c r="AG7" i="1"/>
  <c r="E7" i="15" s="1"/>
  <c r="AH7" i="1"/>
  <c r="AI7" i="1"/>
  <c r="F7" i="15" s="1"/>
  <c r="AJ7" i="1"/>
  <c r="G7" i="15" s="1"/>
  <c r="AK7" i="1"/>
  <c r="H7" i="15" s="1"/>
  <c r="AE8" i="1"/>
  <c r="C8" i="15" s="1"/>
  <c r="AF8" i="1"/>
  <c r="D8" i="15" s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D9" i="15" s="1"/>
  <c r="AG9" i="1"/>
  <c r="AH9" i="1"/>
  <c r="AI9" i="1"/>
  <c r="F9" i="15" s="1"/>
  <c r="AJ9" i="1"/>
  <c r="G9" i="15" s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AK11" i="1"/>
  <c r="H11" i="15" s="1"/>
  <c r="AE12" i="1"/>
  <c r="C12" i="15" s="1"/>
  <c r="AF12" i="1"/>
  <c r="D12" i="15" s="1"/>
  <c r="AG12" i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E14" i="15" s="1"/>
  <c r="AH14" i="1"/>
  <c r="AI14" i="1"/>
  <c r="F14" i="15" s="1"/>
  <c r="AJ14" i="1"/>
  <c r="AK14" i="1"/>
  <c r="H14" i="15" s="1"/>
  <c r="AE15" i="1"/>
  <c r="C15" i="15" s="1"/>
  <c r="AF15" i="1"/>
  <c r="D15" i="15" s="1"/>
  <c r="AG15" i="1"/>
  <c r="E15" i="15" s="1"/>
  <c r="AH15" i="1"/>
  <c r="AI15" i="1"/>
  <c r="F15" i="15" s="1"/>
  <c r="AJ15" i="1"/>
  <c r="G15" i="15" s="1"/>
  <c r="AK15" i="1"/>
  <c r="H15" i="15" s="1"/>
  <c r="AE16" i="1"/>
  <c r="C16" i="15" s="1"/>
  <c r="AF16" i="1"/>
  <c r="D16" i="15" s="1"/>
  <c r="AG16" i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B5" i="15" s="1"/>
  <c r="AD6" i="1"/>
  <c r="AD7" i="1"/>
  <c r="AD8" i="1"/>
  <c r="AD9" i="1"/>
  <c r="B9" i="15" s="1"/>
  <c r="AD10" i="1"/>
  <c r="B10" i="15" s="1"/>
  <c r="AD11" i="1"/>
  <c r="B11" i="15" s="1"/>
  <c r="AD12" i="1"/>
  <c r="B12" i="15" s="1"/>
  <c r="AD13" i="1"/>
  <c r="B13" i="15" s="1"/>
  <c r="AD14" i="1"/>
  <c r="AD15" i="1"/>
  <c r="AD16" i="1"/>
  <c r="B16" i="15" s="1"/>
  <c r="AD17" i="1"/>
  <c r="AT17" i="1" l="1"/>
  <c r="BA17" i="1"/>
  <c r="AT9" i="1"/>
  <c r="E7" i="17"/>
  <c r="D15" i="17"/>
  <c r="D3" i="17"/>
  <c r="AT12" i="1"/>
  <c r="AT4" i="1"/>
  <c r="AL13" i="1"/>
  <c r="I13" i="15" s="1"/>
  <c r="AL6" i="1"/>
  <c r="I6" i="15" s="1"/>
  <c r="AT16" i="1"/>
  <c r="AT13" i="1"/>
  <c r="AT10" i="1"/>
  <c r="AT8" i="1"/>
  <c r="AT5" i="1"/>
  <c r="BL7" i="1"/>
  <c r="J7" i="18" s="1"/>
  <c r="BL3" i="1"/>
  <c r="J3" i="18" s="1"/>
  <c r="D12" i="17"/>
  <c r="BA11" i="1"/>
  <c r="D16" i="17"/>
  <c r="C5" i="17"/>
  <c r="D11" i="17"/>
  <c r="AT3" i="1"/>
  <c r="BA9" i="1"/>
  <c r="F9" i="17" s="1"/>
  <c r="C16" i="17"/>
  <c r="B11" i="17"/>
  <c r="D4" i="17"/>
  <c r="AL14" i="1"/>
  <c r="I14" i="15" s="1"/>
  <c r="E6" i="17"/>
  <c r="BA12" i="1"/>
  <c r="AL9" i="1"/>
  <c r="I9" i="15" s="1"/>
  <c r="BL15" i="1"/>
  <c r="J15" i="18" s="1"/>
  <c r="BL12" i="1"/>
  <c r="J12" i="18" s="1"/>
  <c r="BL14" i="1"/>
  <c r="J14" i="18" s="1"/>
  <c r="E4" i="17"/>
  <c r="AL16" i="1"/>
  <c r="I16" i="15" s="1"/>
  <c r="AL8" i="1"/>
  <c r="I8" i="15" s="1"/>
  <c r="BL13" i="1"/>
  <c r="J13" i="18" s="1"/>
  <c r="BL5" i="1"/>
  <c r="J5" i="18" s="1"/>
  <c r="AL3" i="1"/>
  <c r="I3" i="15" s="1"/>
  <c r="AL5" i="1"/>
  <c r="I5" i="15" s="1"/>
  <c r="BL11" i="1"/>
  <c r="J11" i="18" s="1"/>
  <c r="E13" i="15"/>
  <c r="F7" i="18"/>
  <c r="B3" i="18"/>
  <c r="B15" i="15"/>
  <c r="AL15" i="1"/>
  <c r="I15" i="15" s="1"/>
  <c r="B7" i="15"/>
  <c r="AL7" i="1"/>
  <c r="I7" i="15" s="1"/>
  <c r="AT11" i="1"/>
  <c r="BA14" i="1"/>
  <c r="BA10" i="1"/>
  <c r="BA6" i="1"/>
  <c r="AL17" i="1"/>
  <c r="I17" i="15" s="1"/>
  <c r="BA8" i="1"/>
  <c r="BL10" i="1"/>
  <c r="J10" i="18" s="1"/>
  <c r="C13" i="17"/>
  <c r="AT14" i="1"/>
  <c r="AT6" i="1"/>
  <c r="BA7" i="1"/>
  <c r="BL8" i="1"/>
  <c r="J8" i="18" s="1"/>
  <c r="E12" i="17"/>
  <c r="B10" i="17"/>
  <c r="E3" i="17"/>
  <c r="E14" i="17"/>
  <c r="BL4" i="1"/>
  <c r="J4" i="18" s="1"/>
  <c r="BA4" i="1"/>
  <c r="AL12" i="1"/>
  <c r="I12" i="15" s="1"/>
  <c r="AL4" i="1"/>
  <c r="I4" i="15" s="1"/>
  <c r="BL17" i="1"/>
  <c r="J17" i="18" s="1"/>
  <c r="B17" i="18"/>
  <c r="BL9" i="1"/>
  <c r="J9" i="18" s="1"/>
  <c r="B9" i="18"/>
  <c r="AL11" i="1"/>
  <c r="I11" i="15" s="1"/>
  <c r="BA16" i="1"/>
  <c r="BL6" i="1"/>
  <c r="J6" i="18" s="1"/>
  <c r="C9" i="17"/>
  <c r="AT15" i="1"/>
  <c r="AT7" i="1"/>
  <c r="B13" i="17"/>
  <c r="BA13" i="1"/>
  <c r="B5" i="17"/>
  <c r="BA5" i="1"/>
  <c r="BA3" i="1"/>
  <c r="AL10" i="1"/>
  <c r="I10" i="15" s="1"/>
  <c r="BA15" i="1"/>
  <c r="BL16" i="1"/>
  <c r="J16" i="18" s="1"/>
  <c r="B4" i="15"/>
  <c r="E11" i="17"/>
  <c r="B6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11" i="17"/>
  <c r="F3" i="17"/>
  <c r="F10" i="17"/>
  <c r="F14" i="17"/>
  <c r="F13" i="17"/>
  <c r="F16" i="17"/>
  <c r="F4" i="17"/>
  <c r="F8" i="17"/>
  <c r="F5" i="17"/>
  <c r="F15" i="17"/>
  <c r="F12" i="17"/>
  <c r="F7" i="17"/>
  <c r="F6" i="17"/>
</calcChain>
</file>

<file path=xl/sharedStrings.xml><?xml version="1.0" encoding="utf-8"?>
<sst xmlns="http://schemas.openxmlformats.org/spreadsheetml/2006/main" count="292" uniqueCount="53">
  <si>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</si>
  <si>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</si>
  <si>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</si>
  <si>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</si>
  <si>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</si>
  <si>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</si>
  <si>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</si>
  <si>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</si>
  <si>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</si>
  <si>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</si>
  <si>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</si>
  <si>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</si>
  <si>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</si>
  <si>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</si>
  <si>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</si>
  <si>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</si>
  <si>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</si>
  <si>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</si>
  <si>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</si>
  <si>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</si>
  <si>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</si>
  <si>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</si>
  <si>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</si>
  <si>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</si>
  <si>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</si>
  <si>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</si>
  <si>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</si>
  <si>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</si>
  <si>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</si>
  <si>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</si>
  <si>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</si>
  <si>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</si>
  <si>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</si>
  <si>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</si>
  <si>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</si>
  <si>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</si>
  <si>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</si>
  <si>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</si>
  <si>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</si>
  <si>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</si>
  <si>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</si>
  <si>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</si>
  <si>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</si>
  <si>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N/A</t>
  </si>
  <si>
    <t>Grand Prairie Regional College</t>
  </si>
  <si>
    <t>F.6 Physical Collection Per FLE</t>
  </si>
  <si>
    <t>F.6 Physical Collection Per FLE - FLE Below 1001</t>
  </si>
  <si>
    <t>F.6 Physical Collection Per FLE - FLE 1001 to 2000</t>
  </si>
  <si>
    <t>F.6 Physical Collection Per FLE - FLE 2001 to 5000</t>
  </si>
  <si>
    <t>F.6 Physical Collection Per FLE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</si>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</sst>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NumberFormat="1" applyFont="1" applyBorder="1" applyAlignment="1">
      <alignment horizont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" fontId="1" fillId="2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4" fontId="4" fillId="0" borderId="5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4" fontId="6" fillId="0" borderId="8" xfId="0" applyNumberFormat="1" applyFont="1" applyBorder="1" applyAlignment="1">
      <alignment horizontal="center" wrapText="1"/>
    </xf>
  </cellXfs>
  <cellStyles count="1">
    <cellStyle name="Normal" xfId="0" builtinId="0"/>
  </cellStyles>
  <dxfs count="85">
    <dxf>
      <font>
        <color rgb="FF9C0006"/>
      </font>
      <fill>
        <patternFill>
          <bgColor rgb="FF00B050"/>
        </patternFill>
      </fill>
    </dxf>
    <dxf>
      <fill>
        <patternFill>
          <bgColor theme="1"/>
        </patternFill>
      </fill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4" formatCode="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Physical Collection Per FLE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#,##0</c:formatCode>
                <c:ptCount val="25"/>
                <c:pt idx="0">
                  <c:v>29.034146341463416</c:v>
                </c:pt>
                <c:pt idx="1">
                  <c:v>0</c:v>
                </c:pt>
                <c:pt idx="2">
                  <c:v>15.454835898925356</c:v>
                </c:pt>
                <c:pt idx="3" formatCode="General">
                  <c:v>0</c:v>
                </c:pt>
                <c:pt idx="4">
                  <c:v>182.13613724405093</c:v>
                </c:pt>
                <c:pt idx="5" formatCode="General">
                  <c:v>0</c:v>
                </c:pt>
                <c:pt idx="6">
                  <c:v>54.403450564034507</c:v>
                </c:pt>
                <c:pt idx="7" formatCode="General">
                  <c:v>27.135349172066235</c:v>
                </c:pt>
                <c:pt idx="8">
                  <c:v>144.08786610878661</c:v>
                </c:pt>
                <c:pt idx="9">
                  <c:v>0</c:v>
                </c:pt>
                <c:pt idx="10">
                  <c:v>18.615144418423107</c:v>
                </c:pt>
                <c:pt idx="11">
                  <c:v>38.284255319148933</c:v>
                </c:pt>
                <c:pt idx="12">
                  <c:v>25.19659442724458</c:v>
                </c:pt>
                <c:pt idx="13">
                  <c:v>6.5060603213379684</c:v>
                </c:pt>
                <c:pt idx="14">
                  <c:v>10.77725258493353</c:v>
                </c:pt>
                <c:pt idx="15">
                  <c:v>28.536585365853657</c:v>
                </c:pt>
                <c:pt idx="16" formatCode="General">
                  <c:v>0</c:v>
                </c:pt>
                <c:pt idx="17">
                  <c:v>20.790760869565219</c:v>
                </c:pt>
                <c:pt idx="18">
                  <c:v>0</c:v>
                </c:pt>
                <c:pt idx="19" formatCode="General">
                  <c:v>0</c:v>
                </c:pt>
                <c:pt idx="20">
                  <c:v>6.6701069974434235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43.402038973805531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#,##0</c:formatCode>
                <c:ptCount val="25"/>
                <c:pt idx="0" formatCode="General">
                  <c:v>28.772136953955137</c:v>
                </c:pt>
                <c:pt idx="1">
                  <c:v>371.35294117647061</c:v>
                </c:pt>
                <c:pt idx="2">
                  <c:v>15.454835898925356</c:v>
                </c:pt>
                <c:pt idx="3" formatCode="General">
                  <c:v>0</c:v>
                </c:pt>
                <c:pt idx="4">
                  <c:v>157.01463414634145</c:v>
                </c:pt>
                <c:pt idx="5" formatCode="General">
                  <c:v>0</c:v>
                </c:pt>
                <c:pt idx="6">
                  <c:v>54.306188925081436</c:v>
                </c:pt>
                <c:pt idx="7" formatCode="General">
                  <c:v>34.092116182572617</c:v>
                </c:pt>
                <c:pt idx="8">
                  <c:v>141.2834008097166</c:v>
                </c:pt>
                <c:pt idx="9">
                  <c:v>42.26100636898105</c:v>
                </c:pt>
                <c:pt idx="10">
                  <c:v>18.63301735811892</c:v>
                </c:pt>
                <c:pt idx="11">
                  <c:v>36.663600000000002</c:v>
                </c:pt>
                <c:pt idx="12">
                  <c:v>25.783898949931519</c:v>
                </c:pt>
                <c:pt idx="13">
                  <c:v>6.1237179487179487</c:v>
                </c:pt>
                <c:pt idx="14">
                  <c:v>10.547195253505933</c:v>
                </c:pt>
                <c:pt idx="15">
                  <c:v>35.492671009771989</c:v>
                </c:pt>
                <c:pt idx="16" formatCode="General">
                  <c:v>0</c:v>
                </c:pt>
                <c:pt idx="17">
                  <c:v>25.537234042553191</c:v>
                </c:pt>
                <c:pt idx="18">
                  <c:v>38.05238095238095</c:v>
                </c:pt>
                <c:pt idx="19" formatCode="General">
                  <c:v>0</c:v>
                </c:pt>
                <c:pt idx="20">
                  <c:v>4.9266149387678793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61.546917112693684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#,##0</c:formatCode>
                <c:ptCount val="25"/>
                <c:pt idx="0" formatCode="General">
                  <c:v>28.970918258974333</c:v>
                </c:pt>
                <c:pt idx="1">
                  <c:v>302.875</c:v>
                </c:pt>
                <c:pt idx="2">
                  <c:v>15.929877263754184</c:v>
                </c:pt>
                <c:pt idx="3" formatCode="General">
                  <c:v>0</c:v>
                </c:pt>
                <c:pt idx="4">
                  <c:v>153.38515081206498</c:v>
                </c:pt>
                <c:pt idx="5" formatCode="General">
                  <c:v>0</c:v>
                </c:pt>
                <c:pt idx="6">
                  <c:v>54.371811056756613</c:v>
                </c:pt>
                <c:pt idx="7" formatCode="General">
                  <c:v>34.665615141955833</c:v>
                </c:pt>
                <c:pt idx="8">
                  <c:v>133.34463276836158</c:v>
                </c:pt>
                <c:pt idx="9">
                  <c:v>40.410892091206854</c:v>
                </c:pt>
                <c:pt idx="10">
                  <c:v>19.284644194756556</c:v>
                </c:pt>
                <c:pt idx="11">
                  <c:v>39.780697975010774</c:v>
                </c:pt>
                <c:pt idx="12">
                  <c:v>23.845070422535212</c:v>
                </c:pt>
                <c:pt idx="13">
                  <c:v>5.4500366032210836</c:v>
                </c:pt>
                <c:pt idx="14">
                  <c:v>10.6021768707483</c:v>
                </c:pt>
                <c:pt idx="15">
                  <c:v>41.852295409181636</c:v>
                </c:pt>
                <c:pt idx="16" formatCode="General">
                  <c:v>0</c:v>
                </c:pt>
                <c:pt idx="17">
                  <c:v>24.286538461538463</c:v>
                </c:pt>
                <c:pt idx="18">
                  <c:v>34.451820728291317</c:v>
                </c:pt>
                <c:pt idx="19" formatCode="General">
                  <c:v>0</c:v>
                </c:pt>
                <c:pt idx="20">
                  <c:v>4.5676179817198284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56.945576237651622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#,##0</c:formatCode>
                <c:ptCount val="25"/>
                <c:pt idx="0" formatCode="General">
                  <c:v>29.674724493423394</c:v>
                </c:pt>
                <c:pt idx="1">
                  <c:v>291.71851851851852</c:v>
                </c:pt>
                <c:pt idx="2">
                  <c:v>0</c:v>
                </c:pt>
                <c:pt idx="3" formatCode="General">
                  <c:v>0</c:v>
                </c:pt>
                <c:pt idx="4">
                  <c:v>148.6337593653592</c:v>
                </c:pt>
                <c:pt idx="5" formatCode="General">
                  <c:v>0</c:v>
                </c:pt>
                <c:pt idx="6">
                  <c:v>52.217543859649126</c:v>
                </c:pt>
                <c:pt idx="7" formatCode="General">
                  <c:v>35.119122257053291</c:v>
                </c:pt>
                <c:pt idx="8">
                  <c:v>120.4950495049505</c:v>
                </c:pt>
                <c:pt idx="9">
                  <c:v>32.602061855670101</c:v>
                </c:pt>
                <c:pt idx="10">
                  <c:v>16.590267175572521</c:v>
                </c:pt>
                <c:pt idx="11">
                  <c:v>40.379757785467127</c:v>
                </c:pt>
                <c:pt idx="12">
                  <c:v>22.772555163859511</c:v>
                </c:pt>
                <c:pt idx="13">
                  <c:v>4.9517431192660553</c:v>
                </c:pt>
                <c:pt idx="14">
                  <c:v>10.27521540800811</c:v>
                </c:pt>
                <c:pt idx="15">
                  <c:v>37.444153577661432</c:v>
                </c:pt>
                <c:pt idx="16" formatCode="General">
                  <c:v>0</c:v>
                </c:pt>
                <c:pt idx="17">
                  <c:v>23.155208333333334</c:v>
                </c:pt>
                <c:pt idx="18">
                  <c:v>36.096218961625283</c:v>
                </c:pt>
                <c:pt idx="19" formatCode="General">
                  <c:v>0</c:v>
                </c:pt>
                <c:pt idx="20">
                  <c:v>6.6841451512731789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56.80062778316816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#,##0</c:formatCode>
                <c:ptCount val="25"/>
                <c:pt idx="0" formatCode="General">
                  <c:v>30.807407407407407</c:v>
                </c:pt>
                <c:pt idx="1">
                  <c:v>268.25170068027211</c:v>
                </c:pt>
                <c:pt idx="2">
                  <c:v>14.539622956289623</c:v>
                </c:pt>
                <c:pt idx="3" formatCode="General">
                  <c:v>0</c:v>
                </c:pt>
                <c:pt idx="4">
                  <c:v>157.59087830209981</c:v>
                </c:pt>
                <c:pt idx="5" formatCode="General">
                  <c:v>0</c:v>
                </c:pt>
                <c:pt idx="6">
                  <c:v>53.749355670103093</c:v>
                </c:pt>
                <c:pt idx="7" formatCode="General">
                  <c:v>36.345329249617151</c:v>
                </c:pt>
                <c:pt idx="8">
                  <c:v>117.83255086071988</c:v>
                </c:pt>
                <c:pt idx="9">
                  <c:v>30.364138623807133</c:v>
                </c:pt>
                <c:pt idx="10">
                  <c:v>17.454013056835638</c:v>
                </c:pt>
                <c:pt idx="11">
                  <c:v>38.593131313131316</c:v>
                </c:pt>
                <c:pt idx="12">
                  <c:v>22.885563153141529</c:v>
                </c:pt>
                <c:pt idx="13">
                  <c:v>4.9987589498806679</c:v>
                </c:pt>
                <c:pt idx="14">
                  <c:v>10.495453364510263</c:v>
                </c:pt>
                <c:pt idx="15">
                  <c:v>47.702857142857141</c:v>
                </c:pt>
                <c:pt idx="16" formatCode="General">
                  <c:v>0</c:v>
                </c:pt>
                <c:pt idx="17">
                  <c:v>22.974973931178312</c:v>
                </c:pt>
                <c:pt idx="18">
                  <c:v>35.059973579920737</c:v>
                </c:pt>
                <c:pt idx="19" formatCode="General">
                  <c:v>0</c:v>
                </c:pt>
                <c:pt idx="20">
                  <c:v>6.1734958506224062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53.871717887787895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#,##0</c:formatCode>
                <c:ptCount val="25"/>
                <c:pt idx="0" formatCode="General">
                  <c:v>31.980810234541579</c:v>
                </c:pt>
                <c:pt idx="1">
                  <c:v>240.8360655737705</c:v>
                </c:pt>
                <c:pt idx="2">
                  <c:v>11.366749939559996</c:v>
                </c:pt>
                <c:pt idx="3" formatCode="General">
                  <c:v>0</c:v>
                </c:pt>
                <c:pt idx="4">
                  <c:v>173.05219913001449</c:v>
                </c:pt>
                <c:pt idx="5" formatCode="General">
                  <c:v>0</c:v>
                </c:pt>
                <c:pt idx="6">
                  <c:v>60.732627303061079</c:v>
                </c:pt>
                <c:pt idx="7" formatCode="General">
                  <c:v>0</c:v>
                </c:pt>
                <c:pt idx="8">
                  <c:v>131.03877221324717</c:v>
                </c:pt>
                <c:pt idx="9">
                  <c:v>26.249878463782206</c:v>
                </c:pt>
                <c:pt idx="10">
                  <c:v>23.791467837373546</c:v>
                </c:pt>
                <c:pt idx="11">
                  <c:v>39.259771986970684</c:v>
                </c:pt>
                <c:pt idx="12">
                  <c:v>23.23609520173094</c:v>
                </c:pt>
                <c:pt idx="13">
                  <c:v>7.4569926018361707</c:v>
                </c:pt>
                <c:pt idx="14">
                  <c:v>10.61439842209073</c:v>
                </c:pt>
                <c:pt idx="15">
                  <c:v>62.199471598414796</c:v>
                </c:pt>
                <c:pt idx="16" formatCode="General">
                  <c:v>0</c:v>
                </c:pt>
                <c:pt idx="17">
                  <c:v>25.723546234509055</c:v>
                </c:pt>
                <c:pt idx="18">
                  <c:v>35.957036278176034</c:v>
                </c:pt>
                <c:pt idx="19" formatCode="General">
                  <c:v>0</c:v>
                </c:pt>
                <c:pt idx="20">
                  <c:v>5.5414684770388307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56.814834468507371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#,##0</c:formatCode>
                <c:ptCount val="25"/>
                <c:pt idx="0" formatCode="General">
                  <c:v>32.796081479604119</c:v>
                </c:pt>
                <c:pt idx="1">
                  <c:v>265.9013452914798</c:v>
                </c:pt>
                <c:pt idx="2">
                  <c:v>7.9366557987890083</c:v>
                </c:pt>
                <c:pt idx="3" formatCode="General">
                  <c:v>0</c:v>
                </c:pt>
                <c:pt idx="4">
                  <c:v>198.91188811188812</c:v>
                </c:pt>
                <c:pt idx="5" formatCode="General">
                  <c:v>0</c:v>
                </c:pt>
                <c:pt idx="6">
                  <c:v>63.397157816005986</c:v>
                </c:pt>
                <c:pt idx="7" formatCode="General">
                  <c:v>0</c:v>
                </c:pt>
                <c:pt idx="8">
                  <c:v>160.45664739884393</c:v>
                </c:pt>
                <c:pt idx="9">
                  <c:v>28.144994840041278</c:v>
                </c:pt>
                <c:pt idx="10">
                  <c:v>25.859087814840027</c:v>
                </c:pt>
                <c:pt idx="11">
                  <c:v>41.720247933884295</c:v>
                </c:pt>
                <c:pt idx="12">
                  <c:v>23.775375</c:v>
                </c:pt>
                <c:pt idx="13">
                  <c:v>6.7151330283002881</c:v>
                </c:pt>
                <c:pt idx="14">
                  <c:v>10.953264273668996</c:v>
                </c:pt>
                <c:pt idx="15">
                  <c:v>54.88457008244994</c:v>
                </c:pt>
                <c:pt idx="16" formatCode="General">
                  <c:v>0</c:v>
                </c:pt>
                <c:pt idx="17">
                  <c:v>19.549808429118773</c:v>
                </c:pt>
                <c:pt idx="18">
                  <c:v>36.97872920643578</c:v>
                </c:pt>
                <c:pt idx="19" formatCode="General">
                  <c:v>0</c:v>
                </c:pt>
                <c:pt idx="20">
                  <c:v>5.7007006151742994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61.480105445032791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General</c:formatCode>
                <c:ptCount val="25"/>
                <c:pt idx="0">
                  <c:v>33.836484521088714</c:v>
                </c:pt>
                <c:pt idx="1">
                  <c:v>253.26760563380282</c:v>
                </c:pt>
                <c:pt idx="2">
                  <c:v>9.7943419046116631</c:v>
                </c:pt>
                <c:pt idx="3">
                  <c:v>0</c:v>
                </c:pt>
                <c:pt idx="4">
                  <c:v>234.04072542157175</c:v>
                </c:pt>
                <c:pt idx="5">
                  <c:v>58.820405310971346</c:v>
                </c:pt>
                <c:pt idx="6">
                  <c:v>68.316241354638677</c:v>
                </c:pt>
                <c:pt idx="7">
                  <c:v>0</c:v>
                </c:pt>
                <c:pt idx="8">
                  <c:v>180.74518201284798</c:v>
                </c:pt>
                <c:pt idx="9">
                  <c:v>30.719910011248594</c:v>
                </c:pt>
                <c:pt idx="10">
                  <c:v>27.672663958212421</c:v>
                </c:pt>
                <c:pt idx="11">
                  <c:v>44.923986486486484</c:v>
                </c:pt>
                <c:pt idx="12">
                  <c:v>24.586367880485529</c:v>
                </c:pt>
                <c:pt idx="13">
                  <c:v>6.5646081147140301</c:v>
                </c:pt>
                <c:pt idx="14">
                  <c:v>11.977380064628386</c:v>
                </c:pt>
                <c:pt idx="15">
                  <c:v>70.740025740025743</c:v>
                </c:pt>
                <c:pt idx="16">
                  <c:v>0</c:v>
                </c:pt>
                <c:pt idx="17">
                  <c:v>19.018367346938774</c:v>
                </c:pt>
                <c:pt idx="18">
                  <c:v>40.777518208052769</c:v>
                </c:pt>
                <c:pt idx="19">
                  <c:v>72.09102091020911</c:v>
                </c:pt>
                <c:pt idx="20">
                  <c:v>5.5931012708185337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66.304774230630727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General</c:formatCode>
                <c:ptCount val="25"/>
                <c:pt idx="0">
                  <c:v>34.554995369894023</c:v>
                </c:pt>
                <c:pt idx="1">
                  <c:v>267.2808716707022</c:v>
                </c:pt>
                <c:pt idx="2">
                  <c:v>9.9792546260099044</c:v>
                </c:pt>
                <c:pt idx="3">
                  <c:v>0</c:v>
                </c:pt>
                <c:pt idx="4">
                  <c:v>262.35191637630663</c:v>
                </c:pt>
                <c:pt idx="5">
                  <c:v>60.577037037037037</c:v>
                </c:pt>
                <c:pt idx="6">
                  <c:v>69.267844297018627</c:v>
                </c:pt>
                <c:pt idx="7">
                  <c:v>0</c:v>
                </c:pt>
                <c:pt idx="8">
                  <c:v>162.54681647940075</c:v>
                </c:pt>
                <c:pt idx="9">
                  <c:v>22.524841915085819</c:v>
                </c:pt>
                <c:pt idx="10">
                  <c:v>29.858445250465639</c:v>
                </c:pt>
                <c:pt idx="11">
                  <c:v>44.187473370259909</c:v>
                </c:pt>
                <c:pt idx="12">
                  <c:v>28.187884221311474</c:v>
                </c:pt>
                <c:pt idx="13">
                  <c:v>6.4855161787365176</c:v>
                </c:pt>
                <c:pt idx="14">
                  <c:v>11.762428407789233</c:v>
                </c:pt>
                <c:pt idx="15">
                  <c:v>66.659698025551691</c:v>
                </c:pt>
                <c:pt idx="16">
                  <c:v>0</c:v>
                </c:pt>
                <c:pt idx="17">
                  <c:v>20.963736263736262</c:v>
                </c:pt>
                <c:pt idx="18">
                  <c:v>39.457500000000003</c:v>
                </c:pt>
                <c:pt idx="19">
                  <c:v>80.328151986183073</c:v>
                </c:pt>
                <c:pt idx="20">
                  <c:v>7.2114384748700173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68.010324997242151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General</c:formatCode>
                <c:ptCount val="25"/>
                <c:pt idx="0">
                  <c:v>35.167682926829265</c:v>
                </c:pt>
                <c:pt idx="1">
                  <c:v>297.75328083989501</c:v>
                </c:pt>
                <c:pt idx="2">
                  <c:v>8.6698612358989724</c:v>
                </c:pt>
                <c:pt idx="3">
                  <c:v>1.8421052631578947</c:v>
                </c:pt>
                <c:pt idx="4">
                  <c:v>0</c:v>
                </c:pt>
                <c:pt idx="5">
                  <c:v>0</c:v>
                </c:pt>
                <c:pt idx="6">
                  <c:v>65.555900139556528</c:v>
                </c:pt>
                <c:pt idx="7">
                  <c:v>0</c:v>
                </c:pt>
                <c:pt idx="8">
                  <c:v>183.32854209445586</c:v>
                </c:pt>
                <c:pt idx="9">
                  <c:v>23.337303477846593</c:v>
                </c:pt>
                <c:pt idx="10">
                  <c:v>30.15990990990991</c:v>
                </c:pt>
                <c:pt idx="11">
                  <c:v>45.361276595744684</c:v>
                </c:pt>
                <c:pt idx="12">
                  <c:v>29.998609003540718</c:v>
                </c:pt>
                <c:pt idx="13">
                  <c:v>6.2176409954351346</c:v>
                </c:pt>
                <c:pt idx="14">
                  <c:v>10.657159716758457</c:v>
                </c:pt>
                <c:pt idx="15">
                  <c:v>0</c:v>
                </c:pt>
                <c:pt idx="16">
                  <c:v>0</c:v>
                </c:pt>
                <c:pt idx="17">
                  <c:v>18.76671771311894</c:v>
                </c:pt>
                <c:pt idx="18">
                  <c:v>37.106214070626883</c:v>
                </c:pt>
                <c:pt idx="19">
                  <c:v>88.12277580071175</c:v>
                </c:pt>
                <c:pt idx="20">
                  <c:v>7.5730328255065178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55.60112578806207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General</c:formatCode>
                <c:ptCount val="25"/>
                <c:pt idx="0">
                  <c:v>35.443126657659008</c:v>
                </c:pt>
                <c:pt idx="1">
                  <c:v>249.31623931623932</c:v>
                </c:pt>
                <c:pt idx="2">
                  <c:v>8.6969373761999087</c:v>
                </c:pt>
                <c:pt idx="3">
                  <c:v>1.7683691756272402</c:v>
                </c:pt>
                <c:pt idx="4">
                  <c:v>0</c:v>
                </c:pt>
                <c:pt idx="5">
                  <c:v>56.581719597211467</c:v>
                </c:pt>
                <c:pt idx="6">
                  <c:v>41.495592669914167</c:v>
                </c:pt>
                <c:pt idx="7">
                  <c:v>0</c:v>
                </c:pt>
                <c:pt idx="8">
                  <c:v>0</c:v>
                </c:pt>
                <c:pt idx="9">
                  <c:v>19.598043782021424</c:v>
                </c:pt>
                <c:pt idx="10">
                  <c:v>28.842438285357812</c:v>
                </c:pt>
                <c:pt idx="11">
                  <c:v>41.651951123374062</c:v>
                </c:pt>
                <c:pt idx="12">
                  <c:v>30.080924855491329</c:v>
                </c:pt>
                <c:pt idx="13">
                  <c:v>4.4102389078498296</c:v>
                </c:pt>
                <c:pt idx="14">
                  <c:v>9.8650123196057731</c:v>
                </c:pt>
                <c:pt idx="15">
                  <c:v>47.156188771985455</c:v>
                </c:pt>
                <c:pt idx="16">
                  <c:v>0</c:v>
                </c:pt>
                <c:pt idx="17">
                  <c:v>16.745222929936304</c:v>
                </c:pt>
                <c:pt idx="18">
                  <c:v>36.770509383378013</c:v>
                </c:pt>
                <c:pt idx="19">
                  <c:v>83.498018494055486</c:v>
                </c:pt>
                <c:pt idx="20">
                  <c:v>8.8002219755826854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42.395338565969944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General</c:formatCode>
                <c:ptCount val="25"/>
                <c:pt idx="0">
                  <c:v>36.503712562914238</c:v>
                </c:pt>
                <c:pt idx="1">
                  <c:v>239.86930693069306</c:v>
                </c:pt>
                <c:pt idx="2">
                  <c:v>8.0056486074954574</c:v>
                </c:pt>
                <c:pt idx="3">
                  <c:v>1.8174938793679056</c:v>
                </c:pt>
                <c:pt idx="4">
                  <c:v>212.73003627882241</c:v>
                </c:pt>
                <c:pt idx="5">
                  <c:v>60.823231122731961</c:v>
                </c:pt>
                <c:pt idx="6">
                  <c:v>43.217153384347242</c:v>
                </c:pt>
                <c:pt idx="7">
                  <c:v>33.035606060606064</c:v>
                </c:pt>
                <c:pt idx="8">
                  <c:v>0</c:v>
                </c:pt>
                <c:pt idx="9">
                  <c:v>19.673188083592709</c:v>
                </c:pt>
                <c:pt idx="10">
                  <c:v>28.968174061433448</c:v>
                </c:pt>
                <c:pt idx="11">
                  <c:v>45.867294856694151</c:v>
                </c:pt>
                <c:pt idx="12">
                  <c:v>0</c:v>
                </c:pt>
                <c:pt idx="13">
                  <c:v>7.7595465393794747</c:v>
                </c:pt>
                <c:pt idx="14">
                  <c:v>12.547333333333333</c:v>
                </c:pt>
                <c:pt idx="15">
                  <c:v>0</c:v>
                </c:pt>
                <c:pt idx="16">
                  <c:v>0</c:v>
                </c:pt>
                <c:pt idx="17">
                  <c:v>20.374747474747476</c:v>
                </c:pt>
                <c:pt idx="18">
                  <c:v>38.152499365643237</c:v>
                </c:pt>
                <c:pt idx="19">
                  <c:v>79.769801980198025</c:v>
                </c:pt>
                <c:pt idx="20">
                  <c:v>7.8397973721703345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52.762033640833558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General</c:formatCode>
                <c:ptCount val="25"/>
                <c:pt idx="0">
                  <c:v>37.499874491691351</c:v>
                </c:pt>
                <c:pt idx="1">
                  <c:v>253.33663366336634</c:v>
                </c:pt>
                <c:pt idx="2">
                  <c:v>7.3469672785315243</c:v>
                </c:pt>
                <c:pt idx="3">
                  <c:v>2.0364766839378237</c:v>
                </c:pt>
                <c:pt idx="4">
                  <c:v>151.01181102362204</c:v>
                </c:pt>
                <c:pt idx="5">
                  <c:v>61.736541598694942</c:v>
                </c:pt>
                <c:pt idx="6">
                  <c:v>40.606013478486261</c:v>
                </c:pt>
                <c:pt idx="7">
                  <c:v>37.010329180178125</c:v>
                </c:pt>
                <c:pt idx="8">
                  <c:v>162.75954198473283</c:v>
                </c:pt>
                <c:pt idx="9">
                  <c:v>17.732400722021662</c:v>
                </c:pt>
                <c:pt idx="10">
                  <c:v>30.146756191140565</c:v>
                </c:pt>
                <c:pt idx="11">
                  <c:v>47.838033843674459</c:v>
                </c:pt>
                <c:pt idx="12">
                  <c:v>0</c:v>
                </c:pt>
                <c:pt idx="13">
                  <c:v>7.8876254998967701</c:v>
                </c:pt>
                <c:pt idx="14">
                  <c:v>12.520243902439024</c:v>
                </c:pt>
                <c:pt idx="15">
                  <c:v>50.63096500530223</c:v>
                </c:pt>
                <c:pt idx="16">
                  <c:v>0</c:v>
                </c:pt>
                <c:pt idx="17">
                  <c:v>16.79821073558648</c:v>
                </c:pt>
                <c:pt idx="18">
                  <c:v>42.433296582138922</c:v>
                </c:pt>
                <c:pt idx="19">
                  <c:v>73.945823927765232</c:v>
                </c:pt>
                <c:pt idx="20">
                  <c:v>8.0026587663324218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55.856852871554686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General</c:formatCode>
                <c:ptCount val="25"/>
                <c:pt idx="0">
                  <c:v>29.275574112734901</c:v>
                </c:pt>
                <c:pt idx="1">
                  <c:v>232.27513227513228</c:v>
                </c:pt>
                <c:pt idx="2">
                  <c:v>7.1461361523026481</c:v>
                </c:pt>
                <c:pt idx="3">
                  <c:v>2.4072538860103627</c:v>
                </c:pt>
                <c:pt idx="4">
                  <c:v>172.3</c:v>
                </c:pt>
                <c:pt idx="5">
                  <c:v>64.108996539792386</c:v>
                </c:pt>
                <c:pt idx="6">
                  <c:v>50.76737995290263</c:v>
                </c:pt>
                <c:pt idx="7" formatCode="@">
                  <c:v>33.184261974584558</c:v>
                </c:pt>
                <c:pt idx="8">
                  <c:v>122.33707865168539</c:v>
                </c:pt>
                <c:pt idx="9">
                  <c:v>17.764440433212997</c:v>
                </c:pt>
                <c:pt idx="10">
                  <c:v>29.264994086838993</c:v>
                </c:pt>
                <c:pt idx="11">
                  <c:v>49.01445086705202</c:v>
                </c:pt>
                <c:pt idx="12" formatCode="_(* #,##0_);_(* \(#,##0\);_(* &quot;-&quot;??_);_(@_)">
                  <c:v>23.1</c:v>
                </c:pt>
                <c:pt idx="13">
                  <c:v>6.8607566089334551</c:v>
                </c:pt>
                <c:pt idx="14">
                  <c:v>11.374742268041237</c:v>
                </c:pt>
                <c:pt idx="15">
                  <c:v>35.1464</c:v>
                </c:pt>
                <c:pt idx="16">
                  <c:v>0</c:v>
                </c:pt>
                <c:pt idx="17">
                  <c:v>17.148225469728601</c:v>
                </c:pt>
                <c:pt idx="18">
                  <c:v>40.202789976750196</c:v>
                </c:pt>
                <c:pt idx="19">
                  <c:v>80.150908883045616</c:v>
                </c:pt>
                <c:pt idx="20">
                  <c:v>7.2340840190558682</c:v>
                </c:pt>
                <c:pt idx="21">
                  <c:v>0</c:v>
                </c:pt>
                <c:pt idx="22">
                  <c:v>0</c:v>
                </c:pt>
                <c:pt idx="23">
                  <c:v>223.80555555555554</c:v>
                </c:pt>
                <c:pt idx="24" formatCode="#,##0">
                  <c:v>59.755674367302831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#,##0</c:formatCode>
                <c:ptCount val="25"/>
                <c:pt idx="0">
                  <c:v>51.424393414211437</c:v>
                </c:pt>
                <c:pt idx="1">
                  <c:v>229.51675485008818</c:v>
                </c:pt>
                <c:pt idx="2">
                  <c:v>8.0820953115956016</c:v>
                </c:pt>
                <c:pt idx="3">
                  <c:v>2.1247072599531616</c:v>
                </c:pt>
                <c:pt idx="4">
                  <c:v>183.13647058823528</c:v>
                </c:pt>
                <c:pt idx="5">
                  <c:v>57.970202755685001</c:v>
                </c:pt>
                <c:pt idx="6">
                  <c:v>46.585006353240153</c:v>
                </c:pt>
                <c:pt idx="7">
                  <c:v>28.242052023121389</c:v>
                </c:pt>
                <c:pt idx="8">
                  <c:v>110.99166666666666</c:v>
                </c:pt>
                <c:pt idx="9">
                  <c:v>18.549810246679318</c:v>
                </c:pt>
                <c:pt idx="10">
                  <c:v>25.567486201705972</c:v>
                </c:pt>
                <c:pt idx="11">
                  <c:v>48.158737635421573</c:v>
                </c:pt>
                <c:pt idx="12">
                  <c:v>20.745390972663699</c:v>
                </c:pt>
                <c:pt idx="13">
                  <c:v>7.2787883644522795</c:v>
                </c:pt>
                <c:pt idx="14">
                  <c:v>10.773855488141203</c:v>
                </c:pt>
                <c:pt idx="15">
                  <c:v>27.830781010719754</c:v>
                </c:pt>
                <c:pt idx="16">
                  <c:v>39.100463678516228</c:v>
                </c:pt>
                <c:pt idx="17">
                  <c:v>20.132832080200501</c:v>
                </c:pt>
                <c:pt idx="18">
                  <c:v>40.835679402470554</c:v>
                </c:pt>
                <c:pt idx="19">
                  <c:v>82.414930913590439</c:v>
                </c:pt>
                <c:pt idx="20">
                  <c:v>6.3471333333333337</c:v>
                </c:pt>
                <c:pt idx="21" formatCode="General">
                  <c:v>0</c:v>
                </c:pt>
                <c:pt idx="22">
                  <c:v>93.672137892524944</c:v>
                </c:pt>
                <c:pt idx="23">
                  <c:v>254.55233853006681</c:v>
                </c:pt>
                <c:pt idx="24">
                  <c:v>67.389194600354955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53.321350762527231</c:v>
                </c:pt>
                <c:pt idx="1">
                  <c:v>223.5864406779661</c:v>
                </c:pt>
                <c:pt idx="2">
                  <c:v>6.059128763917756</c:v>
                </c:pt>
                <c:pt idx="3">
                  <c:v>2.0931930062807673</c:v>
                </c:pt>
                <c:pt idx="4">
                  <c:v>176.88423645320196</c:v>
                </c:pt>
                <c:pt idx="5">
                  <c:v>55.116140466443952</c:v>
                </c:pt>
                <c:pt idx="6">
                  <c:v>38.734599589322379</c:v>
                </c:pt>
                <c:pt idx="7">
                  <c:v>30.645801526717559</c:v>
                </c:pt>
                <c:pt idx="8" formatCode="General">
                  <c:v>130.18870967741935</c:v>
                </c:pt>
                <c:pt idx="9" formatCode="General">
                  <c:v>17.261358524516421</c:v>
                </c:pt>
                <c:pt idx="10" formatCode="General">
                  <c:v>25.490371624371267</c:v>
                </c:pt>
                <c:pt idx="11" formatCode="General">
                  <c:v>46.074321555772684</c:v>
                </c:pt>
                <c:pt idx="12" formatCode="General">
                  <c:v>0</c:v>
                </c:pt>
                <c:pt idx="13" formatCode="General">
                  <c:v>6.8895231969124389</c:v>
                </c:pt>
                <c:pt idx="14" formatCode="General">
                  <c:v>11.434360592089298</c:v>
                </c:pt>
                <c:pt idx="15" formatCode="General">
                  <c:v>31.211375212224109</c:v>
                </c:pt>
                <c:pt idx="16" formatCode="General">
                  <c:v>17.083586626139816</c:v>
                </c:pt>
                <c:pt idx="17" formatCode="General">
                  <c:v>18.283950617283949</c:v>
                </c:pt>
                <c:pt idx="18" formatCode="General">
                  <c:v>0</c:v>
                </c:pt>
                <c:pt idx="19" formatCode="General">
                  <c:v>72.44780173145476</c:v>
                </c:pt>
                <c:pt idx="20" formatCode="General">
                  <c:v>6.3715822784810126</c:v>
                </c:pt>
                <c:pt idx="21" formatCode="General">
                  <c:v>114.773842454952</c:v>
                </c:pt>
                <c:pt idx="22" formatCode="General">
                  <c:v>82.500221900056218</c:v>
                </c:pt>
                <c:pt idx="23" formatCode="General">
                  <c:v>266.09859154929575</c:v>
                </c:pt>
                <c:pt idx="24">
                  <c:v>71.229278498000582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660264"/>
        <c:axId val="777660656"/>
      </c:barChart>
      <c:catAx>
        <c:axId val="777660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7660656"/>
        <c:crosses val="autoZero"/>
        <c:auto val="1"/>
        <c:lblAlgn val="ctr"/>
        <c:lblOffset val="100"/>
        <c:noMultiLvlLbl val="0"/>
      </c:catAx>
      <c:valAx>
        <c:axId val="77766065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776602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Physical Collection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General</c:formatCode>
                <c:ptCount val="8"/>
                <c:pt idx="0">
                  <c:v>29.034146341463416</c:v>
                </c:pt>
                <c:pt idx="1">
                  <c:v>0</c:v>
                </c:pt>
                <c:pt idx="2">
                  <c:v>182.13613724405093</c:v>
                </c:pt>
                <c:pt idx="3">
                  <c:v>144.08786610878661</c:v>
                </c:pt>
                <c:pt idx="4">
                  <c:v>20.790760869565219</c:v>
                </c:pt>
                <c:pt idx="5">
                  <c:v>0</c:v>
                </c:pt>
                <c:pt idx="6">
                  <c:v>0</c:v>
                </c:pt>
                <c:pt idx="7">
                  <c:v>94.012227640966557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General</c:formatCode>
                <c:ptCount val="8"/>
                <c:pt idx="0">
                  <c:v>28.772136953955137</c:v>
                </c:pt>
                <c:pt idx="1">
                  <c:v>371.35294117647061</c:v>
                </c:pt>
                <c:pt idx="2">
                  <c:v>157.01463414634145</c:v>
                </c:pt>
                <c:pt idx="3">
                  <c:v>141.2834008097166</c:v>
                </c:pt>
                <c:pt idx="4">
                  <c:v>25.537234042553191</c:v>
                </c:pt>
                <c:pt idx="5">
                  <c:v>0</c:v>
                </c:pt>
                <c:pt idx="6">
                  <c:v>0</c:v>
                </c:pt>
                <c:pt idx="7">
                  <c:v>144.79206942580737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General</c:formatCode>
                <c:ptCount val="8"/>
                <c:pt idx="0">
                  <c:v>28.970918258974333</c:v>
                </c:pt>
                <c:pt idx="1">
                  <c:v>302.875</c:v>
                </c:pt>
                <c:pt idx="2">
                  <c:v>153.38515081206498</c:v>
                </c:pt>
                <c:pt idx="3">
                  <c:v>133.34463276836158</c:v>
                </c:pt>
                <c:pt idx="4">
                  <c:v>24.286538461538463</c:v>
                </c:pt>
                <c:pt idx="5">
                  <c:v>0</c:v>
                </c:pt>
                <c:pt idx="6">
                  <c:v>0</c:v>
                </c:pt>
                <c:pt idx="7">
                  <c:v>128.57244806018787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General</c:formatCode>
                <c:ptCount val="8"/>
                <c:pt idx="0">
                  <c:v>29.674724493423394</c:v>
                </c:pt>
                <c:pt idx="1">
                  <c:v>291.71851851851852</c:v>
                </c:pt>
                <c:pt idx="2">
                  <c:v>148.6337593653592</c:v>
                </c:pt>
                <c:pt idx="3">
                  <c:v>120.4950495049505</c:v>
                </c:pt>
                <c:pt idx="4">
                  <c:v>23.155208333333334</c:v>
                </c:pt>
                <c:pt idx="5">
                  <c:v>0</c:v>
                </c:pt>
                <c:pt idx="6">
                  <c:v>0</c:v>
                </c:pt>
                <c:pt idx="7">
                  <c:v>122.73545204311699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General</c:formatCode>
                <c:ptCount val="8"/>
                <c:pt idx="0">
                  <c:v>30.807407407407407</c:v>
                </c:pt>
                <c:pt idx="1">
                  <c:v>268.25170068027211</c:v>
                </c:pt>
                <c:pt idx="2">
                  <c:v>157.59087830209981</c:v>
                </c:pt>
                <c:pt idx="3">
                  <c:v>117.83255086071988</c:v>
                </c:pt>
                <c:pt idx="4">
                  <c:v>22.974973931178312</c:v>
                </c:pt>
                <c:pt idx="5">
                  <c:v>0</c:v>
                </c:pt>
                <c:pt idx="6">
                  <c:v>0</c:v>
                </c:pt>
                <c:pt idx="7">
                  <c:v>119.49150223633549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General</c:formatCode>
                <c:ptCount val="8"/>
                <c:pt idx="0">
                  <c:v>31.980810234541579</c:v>
                </c:pt>
                <c:pt idx="1">
                  <c:v>240.8360655737705</c:v>
                </c:pt>
                <c:pt idx="2">
                  <c:v>173.05219913001449</c:v>
                </c:pt>
                <c:pt idx="3">
                  <c:v>131.03877221324717</c:v>
                </c:pt>
                <c:pt idx="4">
                  <c:v>25.723546234509055</c:v>
                </c:pt>
                <c:pt idx="5">
                  <c:v>0</c:v>
                </c:pt>
                <c:pt idx="6">
                  <c:v>0</c:v>
                </c:pt>
                <c:pt idx="7">
                  <c:v>120.52627867721655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General</c:formatCode>
                <c:ptCount val="8"/>
                <c:pt idx="0">
                  <c:v>32.796081479604119</c:v>
                </c:pt>
                <c:pt idx="1">
                  <c:v>265.9013452914798</c:v>
                </c:pt>
                <c:pt idx="2">
                  <c:v>198.91188811188812</c:v>
                </c:pt>
                <c:pt idx="3">
                  <c:v>160.45664739884393</c:v>
                </c:pt>
                <c:pt idx="4">
                  <c:v>19.549808429118773</c:v>
                </c:pt>
                <c:pt idx="5">
                  <c:v>0</c:v>
                </c:pt>
                <c:pt idx="6">
                  <c:v>0</c:v>
                </c:pt>
                <c:pt idx="7">
                  <c:v>135.52315414218694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General</c:formatCode>
                <c:ptCount val="8"/>
                <c:pt idx="0">
                  <c:v>33.836484521088714</c:v>
                </c:pt>
                <c:pt idx="1">
                  <c:v>253.26760563380282</c:v>
                </c:pt>
                <c:pt idx="2">
                  <c:v>234.04072542157175</c:v>
                </c:pt>
                <c:pt idx="3">
                  <c:v>180.74518201284798</c:v>
                </c:pt>
                <c:pt idx="4">
                  <c:v>19.018367346938774</c:v>
                </c:pt>
                <c:pt idx="5">
                  <c:v>72.09102091020911</c:v>
                </c:pt>
                <c:pt idx="6">
                  <c:v>0</c:v>
                </c:pt>
                <c:pt idx="7">
                  <c:v>132.16656430774319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General</c:formatCode>
                <c:ptCount val="8"/>
                <c:pt idx="0">
                  <c:v>34.554995369894023</c:v>
                </c:pt>
                <c:pt idx="1">
                  <c:v>267.2808716707022</c:v>
                </c:pt>
                <c:pt idx="2">
                  <c:v>262.35191637630663</c:v>
                </c:pt>
                <c:pt idx="3">
                  <c:v>162.54681647940075</c:v>
                </c:pt>
                <c:pt idx="4">
                  <c:v>20.963736263736262</c:v>
                </c:pt>
                <c:pt idx="5">
                  <c:v>80.328151986183073</c:v>
                </c:pt>
                <c:pt idx="6">
                  <c:v>0</c:v>
                </c:pt>
                <c:pt idx="7">
                  <c:v>138.00441469103717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General</c:formatCode>
                <c:ptCount val="8"/>
                <c:pt idx="0">
                  <c:v>35.167682926829265</c:v>
                </c:pt>
                <c:pt idx="1">
                  <c:v>297.75328083989501</c:v>
                </c:pt>
                <c:pt idx="2">
                  <c:v>0</c:v>
                </c:pt>
                <c:pt idx="3">
                  <c:v>183.32854209445586</c:v>
                </c:pt>
                <c:pt idx="4">
                  <c:v>18.76671771311894</c:v>
                </c:pt>
                <c:pt idx="5">
                  <c:v>88.12277580071175</c:v>
                </c:pt>
                <c:pt idx="6">
                  <c:v>0</c:v>
                </c:pt>
                <c:pt idx="7">
                  <c:v>124.62779987500218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General</c:formatCode>
                <c:ptCount val="8"/>
                <c:pt idx="0">
                  <c:v>35.443126657659008</c:v>
                </c:pt>
                <c:pt idx="1">
                  <c:v>249.31623931623932</c:v>
                </c:pt>
                <c:pt idx="2">
                  <c:v>0</c:v>
                </c:pt>
                <c:pt idx="3">
                  <c:v>0</c:v>
                </c:pt>
                <c:pt idx="4">
                  <c:v>16.745222929936304</c:v>
                </c:pt>
                <c:pt idx="5">
                  <c:v>83.498018494055486</c:v>
                </c:pt>
                <c:pt idx="6">
                  <c:v>0</c:v>
                </c:pt>
                <c:pt idx="7">
                  <c:v>96.250651849472519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General</c:formatCode>
                <c:ptCount val="8"/>
                <c:pt idx="0">
                  <c:v>36.503712562914238</c:v>
                </c:pt>
                <c:pt idx="1">
                  <c:v>239.86930693069306</c:v>
                </c:pt>
                <c:pt idx="2">
                  <c:v>212.73003627882241</c:v>
                </c:pt>
                <c:pt idx="3">
                  <c:v>0</c:v>
                </c:pt>
                <c:pt idx="4">
                  <c:v>20.374747474747476</c:v>
                </c:pt>
                <c:pt idx="5">
                  <c:v>79.769801980198025</c:v>
                </c:pt>
                <c:pt idx="6">
                  <c:v>0</c:v>
                </c:pt>
                <c:pt idx="7">
                  <c:v>117.84952104547503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General</c:formatCode>
                <c:ptCount val="8"/>
                <c:pt idx="0">
                  <c:v>37.499874491691351</c:v>
                </c:pt>
                <c:pt idx="1">
                  <c:v>253.33663366336634</c:v>
                </c:pt>
                <c:pt idx="2">
                  <c:v>151.01181102362204</c:v>
                </c:pt>
                <c:pt idx="3">
                  <c:v>162.75954198473283</c:v>
                </c:pt>
                <c:pt idx="4">
                  <c:v>16.79821073558648</c:v>
                </c:pt>
                <c:pt idx="5">
                  <c:v>73.945823927765232</c:v>
                </c:pt>
                <c:pt idx="6">
                  <c:v>0</c:v>
                </c:pt>
                <c:pt idx="7">
                  <c:v>115.89198263779404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General</c:formatCode>
                <c:ptCount val="8"/>
                <c:pt idx="0">
                  <c:v>29.275574112734901</c:v>
                </c:pt>
                <c:pt idx="1">
                  <c:v>232.27513227513228</c:v>
                </c:pt>
                <c:pt idx="2">
                  <c:v>172.3</c:v>
                </c:pt>
                <c:pt idx="3">
                  <c:v>122.33707865168539</c:v>
                </c:pt>
                <c:pt idx="4">
                  <c:v>17.148225469728601</c:v>
                </c:pt>
                <c:pt idx="5">
                  <c:v>80.150908883045616</c:v>
                </c:pt>
                <c:pt idx="6">
                  <c:v>223.80555555555554</c:v>
                </c:pt>
                <c:pt idx="7">
                  <c:v>125.32749642112606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General</c:formatCode>
                <c:ptCount val="8"/>
                <c:pt idx="0">
                  <c:v>51.424393414211437</c:v>
                </c:pt>
                <c:pt idx="1">
                  <c:v>229.51675485008818</c:v>
                </c:pt>
                <c:pt idx="2">
                  <c:v>183.13647058823528</c:v>
                </c:pt>
                <c:pt idx="3">
                  <c:v>110.99166666666666</c:v>
                </c:pt>
                <c:pt idx="4">
                  <c:v>20.132832080200501</c:v>
                </c:pt>
                <c:pt idx="5">
                  <c:v>82.414930913590439</c:v>
                </c:pt>
                <c:pt idx="6">
                  <c:v>254.55233853006681</c:v>
                </c:pt>
                <c:pt idx="7">
                  <c:v>141.93454280978682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General</c:formatCode>
                <c:ptCount val="8"/>
                <c:pt idx="0">
                  <c:v>53.321350762527231</c:v>
                </c:pt>
                <c:pt idx="1">
                  <c:v>223.5864406779661</c:v>
                </c:pt>
                <c:pt idx="2">
                  <c:v>176.88423645320196</c:v>
                </c:pt>
                <c:pt idx="3">
                  <c:v>130.18870967741935</c:v>
                </c:pt>
                <c:pt idx="4">
                  <c:v>18.283950617283949</c:v>
                </c:pt>
                <c:pt idx="5">
                  <c:v>72.44780173145476</c:v>
                </c:pt>
                <c:pt idx="6">
                  <c:v>266.09859154929575</c:v>
                </c:pt>
                <c:pt idx="7">
                  <c:v>143.31674976697695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661440"/>
        <c:axId val="777661832"/>
      </c:barChart>
      <c:catAx>
        <c:axId val="77766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7661832"/>
        <c:crosses val="autoZero"/>
        <c:auto val="1"/>
        <c:lblAlgn val="ctr"/>
        <c:lblOffset val="100"/>
        <c:noMultiLvlLbl val="0"/>
      </c:catAx>
      <c:valAx>
        <c:axId val="777661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7766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Physical Collection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#,##0</c:formatCode>
                <c:ptCount val="6"/>
                <c:pt idx="0">
                  <c:v>0</c:v>
                </c:pt>
                <c:pt idx="1">
                  <c:v>54.403450564034507</c:v>
                </c:pt>
                <c:pt idx="2" formatCode="General">
                  <c:v>27.135349172066235</c:v>
                </c:pt>
                <c:pt idx="3" formatCode="General">
                  <c:v>28.536585365853657</c:v>
                </c:pt>
                <c:pt idx="4">
                  <c:v>0</c:v>
                </c:pt>
                <c:pt idx="5">
                  <c:v>36.691795033984796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#,##0</c:formatCode>
                <c:ptCount val="6"/>
                <c:pt idx="0">
                  <c:v>0</c:v>
                </c:pt>
                <c:pt idx="1">
                  <c:v>54.306188925081436</c:v>
                </c:pt>
                <c:pt idx="2" formatCode="General">
                  <c:v>34.092116182572617</c:v>
                </c:pt>
                <c:pt idx="3" formatCode="General">
                  <c:v>35.492671009771989</c:v>
                </c:pt>
                <c:pt idx="4">
                  <c:v>0</c:v>
                </c:pt>
                <c:pt idx="5">
                  <c:v>41.296992039142019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#,##0</c:formatCode>
                <c:ptCount val="6"/>
                <c:pt idx="0">
                  <c:v>0</c:v>
                </c:pt>
                <c:pt idx="1">
                  <c:v>54.371811056756613</c:v>
                </c:pt>
                <c:pt idx="2" formatCode="General">
                  <c:v>34.665615141955833</c:v>
                </c:pt>
                <c:pt idx="3" formatCode="General">
                  <c:v>41.852295409181636</c:v>
                </c:pt>
                <c:pt idx="4">
                  <c:v>0</c:v>
                </c:pt>
                <c:pt idx="5">
                  <c:v>43.629907202631358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#,##0</c:formatCode>
                <c:ptCount val="6"/>
                <c:pt idx="0">
                  <c:v>0</c:v>
                </c:pt>
                <c:pt idx="1">
                  <c:v>52.217543859649126</c:v>
                </c:pt>
                <c:pt idx="2" formatCode="General">
                  <c:v>35.119122257053291</c:v>
                </c:pt>
                <c:pt idx="3" formatCode="General">
                  <c:v>37.444153577661432</c:v>
                </c:pt>
                <c:pt idx="4">
                  <c:v>0</c:v>
                </c:pt>
                <c:pt idx="5">
                  <c:v>41.593606564787954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#,##0</c:formatCode>
                <c:ptCount val="6"/>
                <c:pt idx="0">
                  <c:v>0</c:v>
                </c:pt>
                <c:pt idx="1">
                  <c:v>53.749355670103093</c:v>
                </c:pt>
                <c:pt idx="2" formatCode="General">
                  <c:v>36.345329249617151</c:v>
                </c:pt>
                <c:pt idx="3" formatCode="General">
                  <c:v>47.702857142857141</c:v>
                </c:pt>
                <c:pt idx="4">
                  <c:v>0</c:v>
                </c:pt>
                <c:pt idx="5">
                  <c:v>45.932514020859124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#,##0</c:formatCode>
                <c:ptCount val="6"/>
                <c:pt idx="0">
                  <c:v>0</c:v>
                </c:pt>
                <c:pt idx="1">
                  <c:v>60.732627303061079</c:v>
                </c:pt>
                <c:pt idx="2" formatCode="General">
                  <c:v>0</c:v>
                </c:pt>
                <c:pt idx="3" formatCode="General">
                  <c:v>62.199471598414796</c:v>
                </c:pt>
                <c:pt idx="4">
                  <c:v>0</c:v>
                </c:pt>
                <c:pt idx="5">
                  <c:v>61.466049450737941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#,##0</c:formatCode>
                <c:ptCount val="6"/>
                <c:pt idx="0">
                  <c:v>0</c:v>
                </c:pt>
                <c:pt idx="1">
                  <c:v>63.397157816005986</c:v>
                </c:pt>
                <c:pt idx="2" formatCode="General">
                  <c:v>0</c:v>
                </c:pt>
                <c:pt idx="3" formatCode="General">
                  <c:v>54.88457008244994</c:v>
                </c:pt>
                <c:pt idx="4">
                  <c:v>0</c:v>
                </c:pt>
                <c:pt idx="5">
                  <c:v>59.140863949227963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#,##0</c:formatCode>
                <c:ptCount val="6"/>
                <c:pt idx="0">
                  <c:v>58.820405310971346</c:v>
                </c:pt>
                <c:pt idx="1">
                  <c:v>68.316241354638677</c:v>
                </c:pt>
                <c:pt idx="2" formatCode="General">
                  <c:v>0</c:v>
                </c:pt>
                <c:pt idx="3" formatCode="General">
                  <c:v>70.740025740025743</c:v>
                </c:pt>
                <c:pt idx="4">
                  <c:v>0</c:v>
                </c:pt>
                <c:pt idx="5">
                  <c:v>65.958890801878582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#,##0</c:formatCode>
                <c:ptCount val="6"/>
                <c:pt idx="0">
                  <c:v>60.577037037037037</c:v>
                </c:pt>
                <c:pt idx="1">
                  <c:v>69.267844297018627</c:v>
                </c:pt>
                <c:pt idx="2" formatCode="General">
                  <c:v>0</c:v>
                </c:pt>
                <c:pt idx="3" formatCode="General">
                  <c:v>66.659698025551691</c:v>
                </c:pt>
                <c:pt idx="4">
                  <c:v>0</c:v>
                </c:pt>
                <c:pt idx="5">
                  <c:v>65.501526453202459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#,##0</c:formatCode>
                <c:ptCount val="6"/>
                <c:pt idx="0">
                  <c:v>0</c:v>
                </c:pt>
                <c:pt idx="1">
                  <c:v>65.555900139556528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0</c:v>
                </c:pt>
                <c:pt idx="5">
                  <c:v>65.555900139556528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#,##0</c:formatCode>
                <c:ptCount val="6"/>
                <c:pt idx="0">
                  <c:v>56.581719597211467</c:v>
                </c:pt>
                <c:pt idx="1">
                  <c:v>41.495592669914167</c:v>
                </c:pt>
                <c:pt idx="2" formatCode="General">
                  <c:v>0</c:v>
                </c:pt>
                <c:pt idx="3" formatCode="General">
                  <c:v>47.156188771985455</c:v>
                </c:pt>
                <c:pt idx="4">
                  <c:v>0</c:v>
                </c:pt>
                <c:pt idx="5">
                  <c:v>48.411167013037037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#,##0</c:formatCode>
                <c:ptCount val="6"/>
                <c:pt idx="0">
                  <c:v>60.823231122731961</c:v>
                </c:pt>
                <c:pt idx="1">
                  <c:v>43.217153384347242</c:v>
                </c:pt>
                <c:pt idx="2" formatCode="General">
                  <c:v>33.035606060606064</c:v>
                </c:pt>
                <c:pt idx="3" formatCode="General">
                  <c:v>0</c:v>
                </c:pt>
                <c:pt idx="4">
                  <c:v>0</c:v>
                </c:pt>
                <c:pt idx="5">
                  <c:v>45.691996855895091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#,##0</c:formatCode>
                <c:ptCount val="6"/>
                <c:pt idx="0">
                  <c:v>61.736541598694942</c:v>
                </c:pt>
                <c:pt idx="1">
                  <c:v>40.606013478486261</c:v>
                </c:pt>
                <c:pt idx="2" formatCode="General">
                  <c:v>37.010329180178125</c:v>
                </c:pt>
                <c:pt idx="3" formatCode="General">
                  <c:v>50.63096500530223</c:v>
                </c:pt>
                <c:pt idx="4">
                  <c:v>0</c:v>
                </c:pt>
                <c:pt idx="5">
                  <c:v>47.495962315665395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#,##0</c:formatCode>
                <c:ptCount val="6"/>
                <c:pt idx="0">
                  <c:v>64.108996539792386</c:v>
                </c:pt>
                <c:pt idx="1">
                  <c:v>50.76737995290263</c:v>
                </c:pt>
                <c:pt idx="2" formatCode="General">
                  <c:v>33.184261974584558</c:v>
                </c:pt>
                <c:pt idx="3" formatCode="General">
                  <c:v>35.1464</c:v>
                </c:pt>
                <c:pt idx="4">
                  <c:v>0</c:v>
                </c:pt>
                <c:pt idx="5">
                  <c:v>45.801759616819893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#,##0</c:formatCode>
                <c:ptCount val="6"/>
                <c:pt idx="0">
                  <c:v>57.970202755685001</c:v>
                </c:pt>
                <c:pt idx="1">
                  <c:v>46.585006353240153</c:v>
                </c:pt>
                <c:pt idx="2" formatCode="General">
                  <c:v>28.242052023121389</c:v>
                </c:pt>
                <c:pt idx="3" formatCode="General">
                  <c:v>27.830781010719754</c:v>
                </c:pt>
                <c:pt idx="4">
                  <c:v>39.100463678516228</c:v>
                </c:pt>
                <c:pt idx="5">
                  <c:v>39.945701164256505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#,##0</c:formatCode>
                <c:ptCount val="6"/>
                <c:pt idx="0">
                  <c:v>55.116140466443952</c:v>
                </c:pt>
                <c:pt idx="1">
                  <c:v>38.734599589322379</c:v>
                </c:pt>
                <c:pt idx="2" formatCode="General">
                  <c:v>30.645801526717559</c:v>
                </c:pt>
                <c:pt idx="3" formatCode="General">
                  <c:v>31.211375212224109</c:v>
                </c:pt>
                <c:pt idx="4">
                  <c:v>17.083586626139816</c:v>
                </c:pt>
                <c:pt idx="5">
                  <c:v>34.558300684169559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662616"/>
        <c:axId val="777663008"/>
      </c:barChart>
      <c:catAx>
        <c:axId val="777662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7663008"/>
        <c:crosses val="autoZero"/>
        <c:auto val="1"/>
        <c:lblAlgn val="ctr"/>
        <c:lblOffset val="100"/>
        <c:noMultiLvlLbl val="0"/>
      </c:catAx>
      <c:valAx>
        <c:axId val="7776630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77662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Physical Collection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General</c:formatCode>
                <c:ptCount val="5"/>
                <c:pt idx="0">
                  <c:v>0</c:v>
                </c:pt>
                <c:pt idx="1">
                  <c:v>38.284255319148933</c:v>
                </c:pt>
                <c:pt idx="2">
                  <c:v>10.77725258493353</c:v>
                </c:pt>
                <c:pt idx="3">
                  <c:v>0</c:v>
                </c:pt>
                <c:pt idx="4">
                  <c:v>24.530753952041231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General</c:formatCode>
                <c:ptCount val="5"/>
                <c:pt idx="0">
                  <c:v>42.26100636898105</c:v>
                </c:pt>
                <c:pt idx="1">
                  <c:v>36.663600000000002</c:v>
                </c:pt>
                <c:pt idx="2">
                  <c:v>10.547195253505933</c:v>
                </c:pt>
                <c:pt idx="3">
                  <c:v>38.05238095238095</c:v>
                </c:pt>
                <c:pt idx="4">
                  <c:v>31.88104564371698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General</c:formatCode>
                <c:ptCount val="5"/>
                <c:pt idx="0">
                  <c:v>40.410892091206854</c:v>
                </c:pt>
                <c:pt idx="1">
                  <c:v>39.780697975010774</c:v>
                </c:pt>
                <c:pt idx="2">
                  <c:v>10.6021768707483</c:v>
                </c:pt>
                <c:pt idx="3">
                  <c:v>34.451820728291317</c:v>
                </c:pt>
                <c:pt idx="4">
                  <c:v>31.311396916314308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General</c:formatCode>
                <c:ptCount val="5"/>
                <c:pt idx="0">
                  <c:v>32.602061855670101</c:v>
                </c:pt>
                <c:pt idx="1">
                  <c:v>40.379757785467127</c:v>
                </c:pt>
                <c:pt idx="2">
                  <c:v>10.27521540800811</c:v>
                </c:pt>
                <c:pt idx="3">
                  <c:v>36.096218961625283</c:v>
                </c:pt>
                <c:pt idx="4">
                  <c:v>29.838313502692657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General</c:formatCode>
                <c:ptCount val="5"/>
                <c:pt idx="0">
                  <c:v>30.364138623807133</c:v>
                </c:pt>
                <c:pt idx="1">
                  <c:v>38.593131313131316</c:v>
                </c:pt>
                <c:pt idx="2">
                  <c:v>10.495453364510263</c:v>
                </c:pt>
                <c:pt idx="3">
                  <c:v>35.059973579920737</c:v>
                </c:pt>
                <c:pt idx="4">
                  <c:v>28.628174220342363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General</c:formatCode>
                <c:ptCount val="5"/>
                <c:pt idx="0">
                  <c:v>26.249878463782206</c:v>
                </c:pt>
                <c:pt idx="1">
                  <c:v>39.259771986970684</c:v>
                </c:pt>
                <c:pt idx="2">
                  <c:v>10.61439842209073</c:v>
                </c:pt>
                <c:pt idx="3">
                  <c:v>35.957036278176034</c:v>
                </c:pt>
                <c:pt idx="4">
                  <c:v>28.020271287754912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General</c:formatCode>
                <c:ptCount val="5"/>
                <c:pt idx="0">
                  <c:v>28.144994840041278</c:v>
                </c:pt>
                <c:pt idx="1">
                  <c:v>41.720247933884295</c:v>
                </c:pt>
                <c:pt idx="2">
                  <c:v>10.953264273668996</c:v>
                </c:pt>
                <c:pt idx="3">
                  <c:v>36.97872920643578</c:v>
                </c:pt>
                <c:pt idx="4">
                  <c:v>29.449309063507584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General</c:formatCode>
                <c:ptCount val="5"/>
                <c:pt idx="0">
                  <c:v>30.719910011248594</c:v>
                </c:pt>
                <c:pt idx="1">
                  <c:v>44.923986486486484</c:v>
                </c:pt>
                <c:pt idx="2">
                  <c:v>11.977380064628386</c:v>
                </c:pt>
                <c:pt idx="3">
                  <c:v>40.777518208052769</c:v>
                </c:pt>
                <c:pt idx="4">
                  <c:v>32.099698692604065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General</c:formatCode>
                <c:ptCount val="5"/>
                <c:pt idx="0">
                  <c:v>22.524841915085819</c:v>
                </c:pt>
                <c:pt idx="1">
                  <c:v>44.187473370259909</c:v>
                </c:pt>
                <c:pt idx="2">
                  <c:v>11.762428407789233</c:v>
                </c:pt>
                <c:pt idx="3">
                  <c:v>39.457500000000003</c:v>
                </c:pt>
                <c:pt idx="4">
                  <c:v>29.483060923283738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General</c:formatCode>
                <c:ptCount val="5"/>
                <c:pt idx="0">
                  <c:v>23.337303477846593</c:v>
                </c:pt>
                <c:pt idx="1">
                  <c:v>45.361276595744684</c:v>
                </c:pt>
                <c:pt idx="2">
                  <c:v>10.657159716758457</c:v>
                </c:pt>
                <c:pt idx="3">
                  <c:v>37.106214070626883</c:v>
                </c:pt>
                <c:pt idx="4">
                  <c:v>29.115488465244155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General</c:formatCode>
                <c:ptCount val="5"/>
                <c:pt idx="0">
                  <c:v>19.598043782021424</c:v>
                </c:pt>
                <c:pt idx="1">
                  <c:v>41.651951123374062</c:v>
                </c:pt>
                <c:pt idx="2">
                  <c:v>9.8650123196057731</c:v>
                </c:pt>
                <c:pt idx="3">
                  <c:v>36.770509383378013</c:v>
                </c:pt>
                <c:pt idx="4">
                  <c:v>26.971379152094816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General</c:formatCode>
                <c:ptCount val="5"/>
                <c:pt idx="0">
                  <c:v>19.673188083592709</c:v>
                </c:pt>
                <c:pt idx="1">
                  <c:v>45.867294856694151</c:v>
                </c:pt>
                <c:pt idx="2">
                  <c:v>12.547333333333333</c:v>
                </c:pt>
                <c:pt idx="3">
                  <c:v>38.152499365643237</c:v>
                </c:pt>
                <c:pt idx="4">
                  <c:v>29.060078909815857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General</c:formatCode>
                <c:ptCount val="5"/>
                <c:pt idx="0">
                  <c:v>17.732400722021662</c:v>
                </c:pt>
                <c:pt idx="1">
                  <c:v>47.838033843674459</c:v>
                </c:pt>
                <c:pt idx="2">
                  <c:v>12.520243902439024</c:v>
                </c:pt>
                <c:pt idx="3">
                  <c:v>42.433296582138922</c:v>
                </c:pt>
                <c:pt idx="4">
                  <c:v>30.130993762568515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General</c:formatCode>
                <c:ptCount val="5"/>
                <c:pt idx="0">
                  <c:v>17.764440433212997</c:v>
                </c:pt>
                <c:pt idx="1">
                  <c:v>49.01445086705202</c:v>
                </c:pt>
                <c:pt idx="2">
                  <c:v>11.374742268041237</c:v>
                </c:pt>
                <c:pt idx="3">
                  <c:v>40.202789976750196</c:v>
                </c:pt>
                <c:pt idx="4">
                  <c:v>29.589105886264111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General</c:formatCode>
                <c:ptCount val="5"/>
                <c:pt idx="0">
                  <c:v>18.549810246679318</c:v>
                </c:pt>
                <c:pt idx="1">
                  <c:v>48.158737635421573</c:v>
                </c:pt>
                <c:pt idx="2">
                  <c:v>10.773855488141203</c:v>
                </c:pt>
                <c:pt idx="3">
                  <c:v>40.835679402470554</c:v>
                </c:pt>
                <c:pt idx="4">
                  <c:v>29.579520693178161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General</c:formatCode>
                <c:ptCount val="5"/>
                <c:pt idx="0">
                  <c:v>17.261358524516421</c:v>
                </c:pt>
                <c:pt idx="1">
                  <c:v>46.074321555772684</c:v>
                </c:pt>
                <c:pt idx="2">
                  <c:v>11.434360592089298</c:v>
                </c:pt>
                <c:pt idx="3">
                  <c:v>0</c:v>
                </c:pt>
                <c:pt idx="4">
                  <c:v>24.9233468907928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663792"/>
        <c:axId val="777664184"/>
      </c:barChart>
      <c:catAx>
        <c:axId val="777663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7664184"/>
        <c:crosses val="autoZero"/>
        <c:auto val="1"/>
        <c:lblAlgn val="ctr"/>
        <c:lblOffset val="100"/>
        <c:noMultiLvlLbl val="0"/>
      </c:catAx>
      <c:valAx>
        <c:axId val="777664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77663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Physical Collection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General</c:formatCode>
                <c:ptCount val="9"/>
                <c:pt idx="0">
                  <c:v>15.454835898925356</c:v>
                </c:pt>
                <c:pt idx="1">
                  <c:v>0</c:v>
                </c:pt>
                <c:pt idx="2">
                  <c:v>18.615144418423107</c:v>
                </c:pt>
                <c:pt idx="3">
                  <c:v>25.19659442724458</c:v>
                </c:pt>
                <c:pt idx="4">
                  <c:v>6.5060603213379684</c:v>
                </c:pt>
                <c:pt idx="5">
                  <c:v>6.6701069974434235</c:v>
                </c:pt>
                <c:pt idx="6">
                  <c:v>0</c:v>
                </c:pt>
                <c:pt idx="7">
                  <c:v>0</c:v>
                </c:pt>
                <c:pt idx="8">
                  <c:v>14.488548412674888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General</c:formatCode>
                <c:ptCount val="9"/>
                <c:pt idx="0">
                  <c:v>15.454835898925356</c:v>
                </c:pt>
                <c:pt idx="1">
                  <c:v>0</c:v>
                </c:pt>
                <c:pt idx="2">
                  <c:v>18.63301735811892</c:v>
                </c:pt>
                <c:pt idx="3">
                  <c:v>25.783898949931519</c:v>
                </c:pt>
                <c:pt idx="4">
                  <c:v>6.1237179487179487</c:v>
                </c:pt>
                <c:pt idx="5">
                  <c:v>4.9266149387678793</c:v>
                </c:pt>
                <c:pt idx="6">
                  <c:v>0</c:v>
                </c:pt>
                <c:pt idx="7">
                  <c:v>0</c:v>
                </c:pt>
                <c:pt idx="8">
                  <c:v>14.184417018892324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General</c:formatCode>
                <c:ptCount val="9"/>
                <c:pt idx="0">
                  <c:v>15.929877263754184</c:v>
                </c:pt>
                <c:pt idx="1">
                  <c:v>0</c:v>
                </c:pt>
                <c:pt idx="2">
                  <c:v>19.284644194756556</c:v>
                </c:pt>
                <c:pt idx="3">
                  <c:v>23.845070422535212</c:v>
                </c:pt>
                <c:pt idx="4">
                  <c:v>5.4500366032210836</c:v>
                </c:pt>
                <c:pt idx="5">
                  <c:v>4.5676179817198284</c:v>
                </c:pt>
                <c:pt idx="6">
                  <c:v>0</c:v>
                </c:pt>
                <c:pt idx="7">
                  <c:v>0</c:v>
                </c:pt>
                <c:pt idx="8">
                  <c:v>13.815449293197371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16.590267175572521</c:v>
                </c:pt>
                <c:pt idx="3">
                  <c:v>22.772555163859511</c:v>
                </c:pt>
                <c:pt idx="4">
                  <c:v>4.9517431192660553</c:v>
                </c:pt>
                <c:pt idx="5">
                  <c:v>6.6841451512731789</c:v>
                </c:pt>
                <c:pt idx="6">
                  <c:v>0</c:v>
                </c:pt>
                <c:pt idx="7">
                  <c:v>0</c:v>
                </c:pt>
                <c:pt idx="8">
                  <c:v>12.749677652492815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General</c:formatCode>
                <c:ptCount val="9"/>
                <c:pt idx="0">
                  <c:v>14.539622956289623</c:v>
                </c:pt>
                <c:pt idx="1">
                  <c:v>0</c:v>
                </c:pt>
                <c:pt idx="2">
                  <c:v>17.454013056835638</c:v>
                </c:pt>
                <c:pt idx="3">
                  <c:v>22.885563153141529</c:v>
                </c:pt>
                <c:pt idx="4">
                  <c:v>4.9987589498806679</c:v>
                </c:pt>
                <c:pt idx="5">
                  <c:v>6.1734958506224062</c:v>
                </c:pt>
                <c:pt idx="6">
                  <c:v>0</c:v>
                </c:pt>
                <c:pt idx="7">
                  <c:v>0</c:v>
                </c:pt>
                <c:pt idx="8">
                  <c:v>13.210290793353971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General</c:formatCode>
                <c:ptCount val="9"/>
                <c:pt idx="0">
                  <c:v>11.366749939559996</c:v>
                </c:pt>
                <c:pt idx="1">
                  <c:v>0</c:v>
                </c:pt>
                <c:pt idx="2">
                  <c:v>23.791467837373546</c:v>
                </c:pt>
                <c:pt idx="3">
                  <c:v>23.23609520173094</c:v>
                </c:pt>
                <c:pt idx="4">
                  <c:v>7.4569926018361707</c:v>
                </c:pt>
                <c:pt idx="5">
                  <c:v>5.5414684770388307</c:v>
                </c:pt>
                <c:pt idx="6">
                  <c:v>0</c:v>
                </c:pt>
                <c:pt idx="7">
                  <c:v>0</c:v>
                </c:pt>
                <c:pt idx="8">
                  <c:v>14.278554811507897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General</c:formatCode>
                <c:ptCount val="9"/>
                <c:pt idx="0">
                  <c:v>7.9366557987890083</c:v>
                </c:pt>
                <c:pt idx="1">
                  <c:v>0</c:v>
                </c:pt>
                <c:pt idx="2">
                  <c:v>25.859087814840027</c:v>
                </c:pt>
                <c:pt idx="3">
                  <c:v>23.775375</c:v>
                </c:pt>
                <c:pt idx="4">
                  <c:v>6.7151330283002881</c:v>
                </c:pt>
                <c:pt idx="5">
                  <c:v>5.7007006151742994</c:v>
                </c:pt>
                <c:pt idx="6">
                  <c:v>0</c:v>
                </c:pt>
                <c:pt idx="7">
                  <c:v>0</c:v>
                </c:pt>
                <c:pt idx="8">
                  <c:v>13.997390451420724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General</c:formatCode>
                <c:ptCount val="9"/>
                <c:pt idx="0">
                  <c:v>9.7943419046116631</c:v>
                </c:pt>
                <c:pt idx="1">
                  <c:v>0</c:v>
                </c:pt>
                <c:pt idx="2">
                  <c:v>27.672663958212421</c:v>
                </c:pt>
                <c:pt idx="3">
                  <c:v>24.586367880485529</c:v>
                </c:pt>
                <c:pt idx="4">
                  <c:v>6.5646081147140301</c:v>
                </c:pt>
                <c:pt idx="5">
                  <c:v>5.5931012708185337</c:v>
                </c:pt>
                <c:pt idx="6">
                  <c:v>0</c:v>
                </c:pt>
                <c:pt idx="7">
                  <c:v>0</c:v>
                </c:pt>
                <c:pt idx="8">
                  <c:v>14.842216625768435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General</c:formatCode>
                <c:ptCount val="9"/>
                <c:pt idx="0">
                  <c:v>9.9792546260099044</c:v>
                </c:pt>
                <c:pt idx="1">
                  <c:v>0</c:v>
                </c:pt>
                <c:pt idx="2">
                  <c:v>29.858445250465639</c:v>
                </c:pt>
                <c:pt idx="3">
                  <c:v>28.187884221311474</c:v>
                </c:pt>
                <c:pt idx="4">
                  <c:v>6.4855161787365176</c:v>
                </c:pt>
                <c:pt idx="5">
                  <c:v>7.2114384748700173</c:v>
                </c:pt>
                <c:pt idx="6">
                  <c:v>0</c:v>
                </c:pt>
                <c:pt idx="7">
                  <c:v>0</c:v>
                </c:pt>
                <c:pt idx="8">
                  <c:v>16.344507750278712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General</c:formatCode>
                <c:ptCount val="9"/>
                <c:pt idx="0">
                  <c:v>8.6698612358989724</c:v>
                </c:pt>
                <c:pt idx="1">
                  <c:v>1.8421052631578947</c:v>
                </c:pt>
                <c:pt idx="2">
                  <c:v>30.15990990990991</c:v>
                </c:pt>
                <c:pt idx="3">
                  <c:v>29.998609003540718</c:v>
                </c:pt>
                <c:pt idx="4">
                  <c:v>6.2176409954351346</c:v>
                </c:pt>
                <c:pt idx="5">
                  <c:v>7.5730328255065178</c:v>
                </c:pt>
                <c:pt idx="6">
                  <c:v>0</c:v>
                </c:pt>
                <c:pt idx="7">
                  <c:v>0</c:v>
                </c:pt>
                <c:pt idx="8">
                  <c:v>14.076859872241526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General</c:formatCode>
                <c:ptCount val="9"/>
                <c:pt idx="0">
                  <c:v>8.6969373761999087</c:v>
                </c:pt>
                <c:pt idx="1">
                  <c:v>1.7683691756272402</c:v>
                </c:pt>
                <c:pt idx="2">
                  <c:v>28.842438285357812</c:v>
                </c:pt>
                <c:pt idx="3">
                  <c:v>30.080924855491329</c:v>
                </c:pt>
                <c:pt idx="4">
                  <c:v>4.4102389078498296</c:v>
                </c:pt>
                <c:pt idx="5">
                  <c:v>8.8002219755826854</c:v>
                </c:pt>
                <c:pt idx="6">
                  <c:v>0</c:v>
                </c:pt>
                <c:pt idx="7">
                  <c:v>0</c:v>
                </c:pt>
                <c:pt idx="8">
                  <c:v>13.766521762684802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General</c:formatCode>
                <c:ptCount val="9"/>
                <c:pt idx="0">
                  <c:v>8.0056486074954574</c:v>
                </c:pt>
                <c:pt idx="1">
                  <c:v>1.8174938793679056</c:v>
                </c:pt>
                <c:pt idx="2">
                  <c:v>28.968174061433448</c:v>
                </c:pt>
                <c:pt idx="3">
                  <c:v>0</c:v>
                </c:pt>
                <c:pt idx="4">
                  <c:v>7.7595465393794747</c:v>
                </c:pt>
                <c:pt idx="5">
                  <c:v>7.8397973721703345</c:v>
                </c:pt>
                <c:pt idx="6">
                  <c:v>0</c:v>
                </c:pt>
                <c:pt idx="7">
                  <c:v>0</c:v>
                </c:pt>
                <c:pt idx="8">
                  <c:v>10.878132091969325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General</c:formatCode>
                <c:ptCount val="9"/>
                <c:pt idx="0">
                  <c:v>7.3469672785315243</c:v>
                </c:pt>
                <c:pt idx="1">
                  <c:v>2.0364766839378237</c:v>
                </c:pt>
                <c:pt idx="2">
                  <c:v>30.146756191140565</c:v>
                </c:pt>
                <c:pt idx="3">
                  <c:v>0</c:v>
                </c:pt>
                <c:pt idx="4">
                  <c:v>7.8876254998967701</c:v>
                </c:pt>
                <c:pt idx="5">
                  <c:v>8.0026587663324218</c:v>
                </c:pt>
                <c:pt idx="6">
                  <c:v>0</c:v>
                </c:pt>
                <c:pt idx="7">
                  <c:v>0</c:v>
                </c:pt>
                <c:pt idx="8">
                  <c:v>11.08409688396782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General</c:formatCode>
                <c:ptCount val="9"/>
                <c:pt idx="0">
                  <c:v>7.1461361523026481</c:v>
                </c:pt>
                <c:pt idx="1">
                  <c:v>2.4072538860103627</c:v>
                </c:pt>
                <c:pt idx="2">
                  <c:v>29.264994086838993</c:v>
                </c:pt>
                <c:pt idx="3">
                  <c:v>23.1</c:v>
                </c:pt>
                <c:pt idx="4">
                  <c:v>6.8607566089334551</c:v>
                </c:pt>
                <c:pt idx="5">
                  <c:v>7.2340840190558682</c:v>
                </c:pt>
                <c:pt idx="6">
                  <c:v>0</c:v>
                </c:pt>
                <c:pt idx="7">
                  <c:v>0</c:v>
                </c:pt>
                <c:pt idx="8">
                  <c:v>12.668870792190221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General</c:formatCode>
                <c:ptCount val="9"/>
                <c:pt idx="0">
                  <c:v>8.0820953115956016</c:v>
                </c:pt>
                <c:pt idx="1">
                  <c:v>2.1247072599531616</c:v>
                </c:pt>
                <c:pt idx="2">
                  <c:v>25.567486201705972</c:v>
                </c:pt>
                <c:pt idx="3">
                  <c:v>20.745390972663699</c:v>
                </c:pt>
                <c:pt idx="4">
                  <c:v>7.2787883644522795</c:v>
                </c:pt>
                <c:pt idx="5">
                  <c:v>6.3471333333333337</c:v>
                </c:pt>
                <c:pt idx="6">
                  <c:v>0</c:v>
                </c:pt>
                <c:pt idx="7">
                  <c:v>93.672137892524944</c:v>
                </c:pt>
                <c:pt idx="8">
                  <c:v>23.40253419088986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General</c:formatCode>
                <c:ptCount val="9"/>
                <c:pt idx="0">
                  <c:v>6.059128763917756</c:v>
                </c:pt>
                <c:pt idx="1">
                  <c:v>2.0931930062807673</c:v>
                </c:pt>
                <c:pt idx="2">
                  <c:v>25.490371624371267</c:v>
                </c:pt>
                <c:pt idx="3">
                  <c:v>0</c:v>
                </c:pt>
                <c:pt idx="4">
                  <c:v>6.8895231969124389</c:v>
                </c:pt>
                <c:pt idx="5">
                  <c:v>6.3715822784810126</c:v>
                </c:pt>
                <c:pt idx="6">
                  <c:v>114.773842454952</c:v>
                </c:pt>
                <c:pt idx="7">
                  <c:v>82.500221900056218</c:v>
                </c:pt>
                <c:pt idx="8">
                  <c:v>34.882551889281636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7664968"/>
        <c:axId val="509112864"/>
      </c:barChart>
      <c:catAx>
        <c:axId val="7776649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9112864"/>
        <c:crosses val="autoZero"/>
        <c:auto val="1"/>
        <c:lblAlgn val="ctr"/>
        <c:lblOffset val="100"/>
        <c:noMultiLvlLbl val="0"/>
      </c:catAx>
      <c:valAx>
        <c:axId val="509112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776649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4" dataDxfId="82" headerRowBorderDxfId="83" tableBorderDxfId="81" totalsRowBorderDxfId="80">
  <tableColumns count="26">
    <tableColumn id="1" name="Year/Institution" dataDxfId="79">
      <calculatedColumnFormula>Data!A3</calculatedColumnFormula>
    </tableColumn>
    <tableColumn id="2" name="ACAD" dataDxfId="78">
      <calculatedColumnFormula>Data!B3</calculatedColumnFormula>
    </tableColumn>
    <tableColumn id="3" name="Ambrose University" dataDxfId="77">
      <calculatedColumnFormula>Data!C3</calculatedColumnFormula>
    </tableColumn>
    <tableColumn id="4" name="BCIT" dataDxfId="76">
      <calculatedColumnFormula>Data!D3</calculatedColumnFormula>
    </tableColumn>
    <tableColumn id="5" name="Bow Valley College" dataDxfId="75">
      <calculatedColumnFormula>Data!E3</calculatedColumnFormula>
    </tableColumn>
    <tableColumn id="6" name="Burman University" dataDxfId="74">
      <calculatedColumnFormula>Data!F3</calculatedColumnFormula>
    </tableColumn>
    <tableColumn id="7" name="Concordia University College" dataDxfId="73">
      <calculatedColumnFormula>Data!G3</calculatedColumnFormula>
    </tableColumn>
    <tableColumn id="8" name="Grand Prairie Regional College" dataDxfId="72">
      <calculatedColumnFormula>Data!H3</calculatedColumnFormula>
    </tableColumn>
    <tableColumn id="9" name="Keyano College" dataDxfId="71">
      <calculatedColumnFormula>Data!I3</calculatedColumnFormula>
    </tableColumn>
    <tableColumn id="10" name="King's University" dataDxfId="70">
      <calculatedColumnFormula>Data!J3</calculatedColumnFormula>
    </tableColumn>
    <tableColumn id="11" name="Lakeland College" dataDxfId="69">
      <calculatedColumnFormula>Data!K3</calculatedColumnFormula>
    </tableColumn>
    <tableColumn id="12" name="MacEwan University" dataDxfId="68">
      <calculatedColumnFormula>Data!L3</calculatedColumnFormula>
    </tableColumn>
    <tableColumn id="13" name="Medicine Hat College" dataDxfId="67">
      <calculatedColumnFormula>Data!M3</calculatedColumnFormula>
    </tableColumn>
    <tableColumn id="14" name="Mount Royal University" dataDxfId="66">
      <calculatedColumnFormula>Data!N3</calculatedColumnFormula>
    </tableColumn>
    <tableColumn id="15" name="NAIT" dataDxfId="65">
      <calculatedColumnFormula>Data!O3</calculatedColumnFormula>
    </tableColumn>
    <tableColumn id="16" name="Norquest College" dataDxfId="64">
      <calculatedColumnFormula>Data!P3</calculatedColumnFormula>
    </tableColumn>
    <tableColumn id="17" name="Northern Lakes College" dataDxfId="63">
      <calculatedColumnFormula>Data!Q3</calculatedColumnFormula>
    </tableColumn>
    <tableColumn id="18" name="Olds College" dataDxfId="62">
      <calculatedColumnFormula>Data!R3</calculatedColumnFormula>
    </tableColumn>
    <tableColumn id="20" name="Portage College" dataDxfId="61">
      <calculatedColumnFormula>Data!T3</calculatedColumnFormula>
    </tableColumn>
    <tableColumn id="21" name="Red Deer College" dataDxfId="60">
      <calculatedColumnFormula>Data!U3</calculatedColumnFormula>
    </tableColumn>
    <tableColumn id="22" name="Saint Mary's University College" dataDxfId="59">
      <calculatedColumnFormula>Data!V3</calculatedColumnFormula>
    </tableColumn>
    <tableColumn id="23" name="SAIT Polytechnic" dataDxfId="58">
      <calculatedColumnFormula>Data!W3</calculatedColumnFormula>
    </tableColumn>
    <tableColumn id="27" name="University of Alberta" dataDxfId="57">
      <calculatedColumnFormula>Data!X3</calculatedColumnFormula>
    </tableColumn>
    <tableColumn id="24" name="University of Lethbridge" dataDxfId="56">
      <calculatedColumnFormula>Data!Y3</calculatedColumnFormula>
    </tableColumn>
    <tableColumn id="25" name="Vanguard College (Northwest Bible)" dataDxfId="55">
      <calculatedColumnFormula>Data!Z3</calculatedColumnFormula>
    </tableColumn>
    <tableColumn id="26" name="Average" dataDxfId="54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3" dataDxfId="51" headerRowBorderDxfId="52" tableBorderDxfId="50" totalsRowBorderDxfId="49">
  <tableColumns count="9">
    <tableColumn id="1" name="Year/Institution" dataDxfId="48">
      <calculatedColumnFormula>Data!AC3</calculatedColumnFormula>
    </tableColumn>
    <tableColumn id="2" name="ACAD" dataDxfId="47">
      <calculatedColumnFormula>Data!AD3</calculatedColumnFormula>
    </tableColumn>
    <tableColumn id="3" name="Ambrose University" dataDxfId="46">
      <calculatedColumnFormula>Data!AE3</calculatedColumnFormula>
    </tableColumn>
    <tableColumn id="4" name="Burman University" dataDxfId="45">
      <calculatedColumnFormula>Data!AF3</calculatedColumnFormula>
    </tableColumn>
    <tableColumn id="5" name="King's University" dataDxfId="44">
      <calculatedColumnFormula>Data!AG3</calculatedColumnFormula>
    </tableColumn>
    <tableColumn id="7" name="Portage College" dataDxfId="43">
      <calculatedColumnFormula>Data!AI3</calculatedColumnFormula>
    </tableColumn>
    <tableColumn id="8" name="Saint Mary's University College" dataDxfId="42">
      <calculatedColumnFormula>Data!AJ3</calculatedColumnFormula>
    </tableColumn>
    <tableColumn id="9" name="Vanguard College (Northwest Bible)" dataDxfId="41">
      <calculatedColumnFormula>Data!AK3</calculatedColumnFormula>
    </tableColumn>
    <tableColumn id="10" name="Average" dataDxfId="40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9" dataDxfId="37" headerRowBorderDxfId="38" tableBorderDxfId="36" totalsRowBorderDxfId="35">
  <tableColumns count="7">
    <tableColumn id="1" name="Year/Institution" dataDxfId="34">
      <calculatedColumnFormula>Data!AN3</calculatedColumnFormula>
    </tableColumn>
    <tableColumn id="2" name="Concordia University College" dataDxfId="33">
      <calculatedColumnFormula>Data!AO3</calculatedColumnFormula>
    </tableColumn>
    <tableColumn id="3" name="Grand Prairie Regional College" dataDxfId="32">
      <calculatedColumnFormula>Data!AP3</calculatedColumnFormula>
    </tableColumn>
    <tableColumn id="4" name="Keyano College" dataDxfId="31">
      <calculatedColumnFormula>Data!AQ3</calculatedColumnFormula>
    </tableColumn>
    <tableColumn id="5" name="Northern Lakes College" dataDxfId="30">
      <calculatedColumnFormula>Data!AR3</calculatedColumnFormula>
    </tableColumn>
    <tableColumn id="6" name="Olds College" dataDxfId="29">
      <calculatedColumnFormula>Data!AS3</calculatedColumnFormula>
    </tableColumn>
    <tableColumn id="7" name="Average" dataDxfId="28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7" dataDxfId="25" headerRowBorderDxfId="26" tableBorderDxfId="24" totalsRowBorderDxfId="23">
  <tableColumns count="6">
    <tableColumn id="1" name="Year/Institution" dataDxfId="22">
      <calculatedColumnFormula>Data!AV3</calculatedColumnFormula>
    </tableColumn>
    <tableColumn id="2" name="Lakeland College" dataDxfId="21">
      <calculatedColumnFormula>Data!AW3</calculatedColumnFormula>
    </tableColumn>
    <tableColumn id="3" name="Medicine Hat College" dataDxfId="20">
      <calculatedColumnFormula>Data!AX3</calculatedColumnFormula>
    </tableColumn>
    <tableColumn id="4" name="Norquest College" dataDxfId="19">
      <calculatedColumnFormula>Data!AY3</calculatedColumnFormula>
    </tableColumn>
    <tableColumn id="5" name="Red Deer College" dataDxfId="18">
      <calculatedColumnFormula>Data!AZ3</calculatedColumnFormula>
    </tableColumn>
    <tableColumn id="6" name="Average" dataDxfId="17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6" dataDxfId="14" headerRowBorderDxfId="15" tableBorderDxfId="13" totalsRowBorderDxfId="12">
  <tableColumns count="10">
    <tableColumn id="1" name="Year/Institution" dataDxfId="11">
      <calculatedColumnFormula>Data!BC3</calculatedColumnFormula>
    </tableColumn>
    <tableColumn id="2" name="BCIT" dataDxfId="10">
      <calculatedColumnFormula>Data!BD3</calculatedColumnFormula>
    </tableColumn>
    <tableColumn id="3" name="Bow Valley College" dataDxfId="9">
      <calculatedColumnFormula>Data!BE3</calculatedColumnFormula>
    </tableColumn>
    <tableColumn id="4" name="MacEwan University" dataDxfId="8">
      <calculatedColumnFormula>Data!BF3</calculatedColumnFormula>
    </tableColumn>
    <tableColumn id="5" name="Mount Royal University" dataDxfId="7">
      <calculatedColumnFormula>Data!BG3</calculatedColumnFormula>
    </tableColumn>
    <tableColumn id="6" name="NAIT" dataDxfId="6">
      <calculatedColumnFormula>Data!BH3</calculatedColumnFormula>
    </tableColumn>
    <tableColumn id="7" name="SAIT Polytechnic" dataDxfId="5">
      <calculatedColumnFormula>Data!BI3</calculatedColumnFormula>
    </tableColumn>
    <tableColumn id="10" name="University of Alberta" dataDxfId="4">
      <calculatedColumnFormula>Data!BJ3</calculatedColumnFormula>
    </tableColumn>
    <tableColumn id="8" name="University of Lethbridge" dataDxfId="3">
      <calculatedColumnFormula>Data!BK3</calculatedColumnFormula>
    </tableColumn>
    <tableColumn id="9" name="Average" dataDxfId="2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55"/>
  <sheetViews>
    <sheetView topLeftCell="X1" zoomScale="112" zoomScaleNormal="112" workbookViewId="0">
      <selection activeCell="AH1" sqref="AH1:AH1048576"/>
    </sheetView>
  </sheetViews>
  <sheetFormatPr defaultColWidth="9" defaultRowHeight="15.75" customHeight="1" x14ac:dyDescent="0.25"/>
  <cols>
    <col min="1" max="18" width="9" style="17"/>
    <col min="19" max="19" width="9" style="17" hidden="1" customWidth="1"/>
    <col min="20" max="33" width="9" style="17"/>
    <col min="34" max="34" width="9" style="17" hidden="1" customWidth="1"/>
    <col min="35" max="16384" width="9" style="17"/>
  </cols>
  <sheetData>
    <row r="1" spans="1:64" ht="15.75" customHeight="1" x14ac:dyDescent="0.25">
      <c r="A1" s="17" t="s">
        <v>45</v>
      </c>
      <c r="I1" s="18"/>
      <c r="J1" s="18"/>
      <c r="K1" s="18"/>
      <c r="L1" s="18"/>
      <c r="M1" s="18"/>
      <c r="N1" s="18"/>
      <c r="O1" s="18"/>
    </row>
    <row r="2" spans="1:64" s="19" customFormat="1" ht="26.25" customHeight="1" x14ac:dyDescent="0.25">
      <c r="B2" s="10" t="s">
        <v>16</v>
      </c>
      <c r="C2" s="10" t="s">
        <v>22</v>
      </c>
      <c r="D2" s="10" t="s">
        <v>12</v>
      </c>
      <c r="E2" s="10" t="s">
        <v>23</v>
      </c>
      <c r="F2" s="10" t="s">
        <v>51</v>
      </c>
      <c r="G2" s="10" t="s">
        <v>24</v>
      </c>
      <c r="H2" s="10" t="s">
        <v>44</v>
      </c>
      <c r="I2" s="10" t="s">
        <v>25</v>
      </c>
      <c r="J2" s="10" t="s">
        <v>26</v>
      </c>
      <c r="K2" s="10" t="s">
        <v>27</v>
      </c>
      <c r="L2" s="10" t="s">
        <v>14</v>
      </c>
      <c r="M2" s="10" t="s">
        <v>28</v>
      </c>
      <c r="N2" s="10" t="s">
        <v>18</v>
      </c>
      <c r="O2" s="10" t="s">
        <v>13</v>
      </c>
      <c r="P2" s="10" t="s">
        <v>29</v>
      </c>
      <c r="Q2" s="10" t="s">
        <v>30</v>
      </c>
      <c r="R2" s="10" t="s">
        <v>31</v>
      </c>
      <c r="S2" s="10" t="s">
        <v>32</v>
      </c>
      <c r="T2" s="10" t="s">
        <v>33</v>
      </c>
      <c r="U2" s="10" t="s">
        <v>39</v>
      </c>
      <c r="V2" s="10" t="s">
        <v>34</v>
      </c>
      <c r="W2" s="10" t="s">
        <v>40</v>
      </c>
      <c r="X2" s="10" t="s">
        <v>52</v>
      </c>
      <c r="Y2" s="10" t="s">
        <v>35</v>
      </c>
      <c r="Z2" s="11" t="s">
        <v>41</v>
      </c>
      <c r="AA2" s="19" t="s">
        <v>15</v>
      </c>
      <c r="AC2" s="23" t="s">
        <v>37</v>
      </c>
      <c r="AD2" s="23" t="str">
        <f t="shared" ref="AD2:AD17" si="0">B2</f>
        <v>ACAD</v>
      </c>
      <c r="AE2" s="23" t="str">
        <f t="shared" ref="AE2:AE17" si="1">C2</f>
        <v>Ambrose University</v>
      </c>
      <c r="AF2" s="23" t="str">
        <f t="shared" ref="AF2:AF17" si="2">F2</f>
        <v>Burman University</v>
      </c>
      <c r="AG2" s="23" t="str">
        <f t="shared" ref="AG2:AG17" si="3">J2</f>
        <v>King's University</v>
      </c>
      <c r="AH2" s="23" t="str">
        <f t="shared" ref="AH2:AH17" si="4">S2</f>
        <v>Paul D. Fleck Library &amp; Archives, The Banff Centre</v>
      </c>
      <c r="AI2" s="23" t="str">
        <f t="shared" ref="AI2:AI17" si="5">T2</f>
        <v>Portage College</v>
      </c>
      <c r="AJ2" s="23" t="str">
        <f t="shared" ref="AJ2:AJ17" si="6">V2</f>
        <v>Saint Mary's University College</v>
      </c>
      <c r="AK2" s="23" t="str">
        <f t="shared" ref="AK2:AK17" si="7">Z2</f>
        <v>Vanguard College (Northwest Bible)</v>
      </c>
      <c r="AL2" s="23" t="s">
        <v>15</v>
      </c>
      <c r="AN2" s="17" t="s">
        <v>36</v>
      </c>
      <c r="AO2" s="24" t="str">
        <f t="shared" ref="AO2:AO17" si="8">G2</f>
        <v>Concordia University College</v>
      </c>
      <c r="AP2" s="24" t="str">
        <f t="shared" ref="AP2:AP17" si="9">H2</f>
        <v>Grand Prairie Regional College</v>
      </c>
      <c r="AQ2" s="23" t="str">
        <f t="shared" ref="AQ2:AQ17" si="10">I2</f>
        <v>Keyano College</v>
      </c>
      <c r="AR2" s="23" t="str">
        <f t="shared" ref="AR2:AR17" si="11">Q2</f>
        <v>Northern Lakes College</v>
      </c>
      <c r="AS2" s="24" t="str">
        <f t="shared" ref="AS2:AS17" si="12">R2</f>
        <v>Olds College</v>
      </c>
      <c r="AT2" s="24" t="s">
        <v>15</v>
      </c>
      <c r="AV2" s="17" t="s">
        <v>38</v>
      </c>
      <c r="AW2" s="17" t="str">
        <f t="shared" ref="AW2:AW17" si="13">K2</f>
        <v>Lakeland College</v>
      </c>
      <c r="AX2" s="17" t="str">
        <f t="shared" ref="AX2:AX17" si="14">M2</f>
        <v>Medicine Hat College</v>
      </c>
      <c r="AY2" s="17" t="str">
        <f t="shared" ref="AY2:AY17" si="15">P2</f>
        <v>Norquest College</v>
      </c>
      <c r="AZ2" s="17" t="str">
        <f t="shared" ref="AZ2:AZ17" si="16">U2</f>
        <v>Red Deer College</v>
      </c>
      <c r="BA2" s="17" t="s">
        <v>15</v>
      </c>
      <c r="BC2" s="17" t="s">
        <v>42</v>
      </c>
      <c r="BD2" s="17" t="str">
        <f t="shared" ref="BD2:BD17" si="17">D2</f>
        <v>BCIT</v>
      </c>
      <c r="BE2" s="17" t="str">
        <f t="shared" ref="BE2:BE17" si="18">E2</f>
        <v>Bow Valley College</v>
      </c>
      <c r="BF2" s="17" t="str">
        <f t="shared" ref="BF2:BF17" si="19">L2</f>
        <v>MacEwan University</v>
      </c>
      <c r="BG2" s="17" t="str">
        <f t="shared" ref="BG2:BG17" si="20">N2</f>
        <v>Mount Royal University</v>
      </c>
      <c r="BH2" s="17" t="str">
        <f t="shared" ref="BH2:BH17" si="21">O2</f>
        <v>NAIT</v>
      </c>
      <c r="BI2" s="17" t="str">
        <f t="shared" ref="BI2:BJ17" si="22">W2</f>
        <v>SAIT Polytechnic</v>
      </c>
      <c r="BJ2" s="17" t="str">
        <f t="shared" si="22"/>
        <v>University of Alberta</v>
      </c>
      <c r="BK2" s="17" t="str">
        <f t="shared" ref="BK2:BK17" si="23">Y2</f>
        <v>University of Lethbridge</v>
      </c>
      <c r="BL2" s="17" t="s">
        <v>15</v>
      </c>
    </row>
    <row r="3" spans="1:64" ht="15.75" customHeight="1" x14ac:dyDescent="0.25">
      <c r="A3" s="17" t="s">
        <v>0</v>
      </c>
      <c r="B3" s="18">
        <v>29.034146341463416</v>
      </c>
      <c r="C3" s="18" t="s">
        <v>43</v>
      </c>
      <c r="D3" s="18">
        <v>15.454835898925356</v>
      </c>
      <c r="E3" s="17" t="s">
        <v>43</v>
      </c>
      <c r="F3" s="18">
        <v>182.13613724405093</v>
      </c>
      <c r="G3" s="17" t="s">
        <v>43</v>
      </c>
      <c r="H3" s="18">
        <v>54.403450564034507</v>
      </c>
      <c r="I3" s="17">
        <v>27.135349172066235</v>
      </c>
      <c r="J3" s="12">
        <v>144.08786610878661</v>
      </c>
      <c r="K3" s="18" t="s">
        <v>43</v>
      </c>
      <c r="L3" s="18">
        <v>18.615144418423107</v>
      </c>
      <c r="M3" s="18">
        <v>38.284255319148933</v>
      </c>
      <c r="N3" s="18">
        <v>25.19659442724458</v>
      </c>
      <c r="O3" s="18">
        <v>6.5060603213379684</v>
      </c>
      <c r="P3" s="18">
        <v>10.77725258493353</v>
      </c>
      <c r="Q3" s="12">
        <v>28.536585365853657</v>
      </c>
      <c r="R3" s="17" t="s">
        <v>43</v>
      </c>
      <c r="S3" s="17" t="s">
        <v>43</v>
      </c>
      <c r="T3" s="18">
        <v>20.790760869565219</v>
      </c>
      <c r="U3" s="18" t="s">
        <v>43</v>
      </c>
      <c r="V3" s="17" t="s">
        <v>43</v>
      </c>
      <c r="W3" s="18">
        <v>6.6701069974434235</v>
      </c>
      <c r="X3" s="17" t="s">
        <v>43</v>
      </c>
      <c r="Y3" s="17" t="s">
        <v>43</v>
      </c>
      <c r="Z3" s="17" t="s">
        <v>43</v>
      </c>
      <c r="AA3" s="18">
        <f>AVERAGE(B3:Z3)</f>
        <v>43.402038973805531</v>
      </c>
      <c r="AB3" s="18"/>
      <c r="AC3" s="17" t="s">
        <v>0</v>
      </c>
      <c r="AD3" s="23">
        <f t="shared" si="0"/>
        <v>29.034146341463416</v>
      </c>
      <c r="AE3" s="23" t="str">
        <f t="shared" si="1"/>
        <v>N/A</v>
      </c>
      <c r="AF3" s="23">
        <f t="shared" si="2"/>
        <v>182.13613724405093</v>
      </c>
      <c r="AG3" s="23">
        <f t="shared" si="3"/>
        <v>144.08786610878661</v>
      </c>
      <c r="AH3" s="23" t="str">
        <f t="shared" si="4"/>
        <v>N/A</v>
      </c>
      <c r="AI3" s="23">
        <f t="shared" si="5"/>
        <v>20.790760869565219</v>
      </c>
      <c r="AJ3" s="23" t="str">
        <f t="shared" si="6"/>
        <v>N/A</v>
      </c>
      <c r="AK3" s="23" t="str">
        <f t="shared" si="7"/>
        <v>N/A</v>
      </c>
      <c r="AL3" s="17">
        <f>AVERAGE(AD3:AK3)</f>
        <v>94.012227640966557</v>
      </c>
      <c r="AN3" s="17" t="s">
        <v>0</v>
      </c>
      <c r="AO3" s="24" t="str">
        <f t="shared" si="8"/>
        <v>N/A</v>
      </c>
      <c r="AP3" s="24">
        <f t="shared" si="9"/>
        <v>54.403450564034507</v>
      </c>
      <c r="AQ3" s="23">
        <f t="shared" si="10"/>
        <v>27.135349172066235</v>
      </c>
      <c r="AR3" s="23">
        <f t="shared" si="11"/>
        <v>28.536585365853657</v>
      </c>
      <c r="AS3" s="24" t="str">
        <f t="shared" si="12"/>
        <v>N/A</v>
      </c>
      <c r="AT3" s="18">
        <f>AVERAGE(AO3:AS3)</f>
        <v>36.691795033984796</v>
      </c>
      <c r="AV3" s="17" t="s">
        <v>0</v>
      </c>
      <c r="AW3" s="17" t="str">
        <f t="shared" si="13"/>
        <v>N/A</v>
      </c>
      <c r="AX3" s="17">
        <f t="shared" si="14"/>
        <v>38.284255319148933</v>
      </c>
      <c r="AY3" s="17">
        <f t="shared" si="15"/>
        <v>10.77725258493353</v>
      </c>
      <c r="AZ3" s="17" t="str">
        <f t="shared" si="16"/>
        <v>N/A</v>
      </c>
      <c r="BA3" s="17">
        <f>AVERAGE(AW3:AZ3)</f>
        <v>24.530753952041231</v>
      </c>
      <c r="BC3" s="17" t="s">
        <v>0</v>
      </c>
      <c r="BD3" s="17">
        <f t="shared" si="17"/>
        <v>15.454835898925356</v>
      </c>
      <c r="BE3" s="17" t="str">
        <f t="shared" si="18"/>
        <v>N/A</v>
      </c>
      <c r="BF3" s="17">
        <f t="shared" si="19"/>
        <v>18.615144418423107</v>
      </c>
      <c r="BG3" s="17">
        <f t="shared" si="20"/>
        <v>25.19659442724458</v>
      </c>
      <c r="BH3" s="17">
        <f t="shared" si="21"/>
        <v>6.5060603213379684</v>
      </c>
      <c r="BI3" s="17">
        <f t="shared" si="22"/>
        <v>6.6701069974434235</v>
      </c>
      <c r="BJ3" s="17" t="str">
        <f t="shared" si="22"/>
        <v>N/A</v>
      </c>
      <c r="BK3" s="17" t="str">
        <f t="shared" si="23"/>
        <v>N/A</v>
      </c>
      <c r="BL3" s="17">
        <f>AVERAGE(BD3:BK3)</f>
        <v>14.488548412674888</v>
      </c>
    </row>
    <row r="4" spans="1:64" ht="15.75" customHeight="1" x14ac:dyDescent="0.25">
      <c r="A4" s="17" t="s">
        <v>1</v>
      </c>
      <c r="B4" s="17">
        <v>28.772136953955137</v>
      </c>
      <c r="C4" s="18">
        <v>371.35294117647061</v>
      </c>
      <c r="D4" s="18">
        <v>15.454835898925356</v>
      </c>
      <c r="E4" s="17" t="s">
        <v>43</v>
      </c>
      <c r="F4" s="18">
        <v>157.01463414634145</v>
      </c>
      <c r="G4" s="17" t="s">
        <v>43</v>
      </c>
      <c r="H4" s="18">
        <v>54.306188925081436</v>
      </c>
      <c r="I4" s="17">
        <v>34.092116182572617</v>
      </c>
      <c r="J4" s="12">
        <v>141.2834008097166</v>
      </c>
      <c r="K4" s="18">
        <v>42.26100636898105</v>
      </c>
      <c r="L4" s="18">
        <v>18.63301735811892</v>
      </c>
      <c r="M4" s="18">
        <v>36.663600000000002</v>
      </c>
      <c r="N4" s="18">
        <v>25.783898949931519</v>
      </c>
      <c r="O4" s="18">
        <v>6.1237179487179487</v>
      </c>
      <c r="P4" s="18">
        <v>10.547195253505933</v>
      </c>
      <c r="Q4" s="12">
        <v>35.492671009771989</v>
      </c>
      <c r="R4" s="17" t="s">
        <v>43</v>
      </c>
      <c r="S4" s="17" t="s">
        <v>43</v>
      </c>
      <c r="T4" s="18">
        <v>25.537234042553191</v>
      </c>
      <c r="U4" s="18">
        <v>38.05238095238095</v>
      </c>
      <c r="V4" s="17" t="s">
        <v>43</v>
      </c>
      <c r="W4" s="18">
        <v>4.9266149387678793</v>
      </c>
      <c r="X4" s="17" t="s">
        <v>43</v>
      </c>
      <c r="Y4" s="17" t="s">
        <v>43</v>
      </c>
      <c r="Z4" s="17" t="s">
        <v>43</v>
      </c>
      <c r="AA4" s="18">
        <f t="shared" ref="AA4:AA18" si="24">AVERAGE(B4:Z4)</f>
        <v>61.546917112693684</v>
      </c>
      <c r="AB4" s="18"/>
      <c r="AC4" s="17" t="s">
        <v>1</v>
      </c>
      <c r="AD4" s="23">
        <f t="shared" si="0"/>
        <v>28.772136953955137</v>
      </c>
      <c r="AE4" s="23">
        <f t="shared" si="1"/>
        <v>371.35294117647061</v>
      </c>
      <c r="AF4" s="23">
        <f t="shared" si="2"/>
        <v>157.01463414634145</v>
      </c>
      <c r="AG4" s="23">
        <f t="shared" si="3"/>
        <v>141.2834008097166</v>
      </c>
      <c r="AH4" s="23" t="str">
        <f t="shared" si="4"/>
        <v>N/A</v>
      </c>
      <c r="AI4" s="23">
        <f t="shared" si="5"/>
        <v>25.537234042553191</v>
      </c>
      <c r="AJ4" s="23" t="str">
        <f t="shared" si="6"/>
        <v>N/A</v>
      </c>
      <c r="AK4" s="23" t="str">
        <f t="shared" si="7"/>
        <v>N/A</v>
      </c>
      <c r="AL4" s="17">
        <f t="shared" ref="AL4:AL17" si="25">AVERAGE(AD4:AK4)</f>
        <v>144.79206942580737</v>
      </c>
      <c r="AN4" s="17" t="s">
        <v>1</v>
      </c>
      <c r="AO4" s="24" t="str">
        <f t="shared" si="8"/>
        <v>N/A</v>
      </c>
      <c r="AP4" s="24">
        <f t="shared" si="9"/>
        <v>54.306188925081436</v>
      </c>
      <c r="AQ4" s="23">
        <f t="shared" si="10"/>
        <v>34.092116182572617</v>
      </c>
      <c r="AR4" s="23">
        <f t="shared" si="11"/>
        <v>35.492671009771989</v>
      </c>
      <c r="AS4" s="24" t="str">
        <f t="shared" si="12"/>
        <v>N/A</v>
      </c>
      <c r="AT4" s="18">
        <f t="shared" ref="AT4:AT17" si="26">AVERAGE(AO4:AS4)</f>
        <v>41.296992039142019</v>
      </c>
      <c r="AV4" s="17" t="s">
        <v>1</v>
      </c>
      <c r="AW4" s="17">
        <f t="shared" si="13"/>
        <v>42.26100636898105</v>
      </c>
      <c r="AX4" s="17">
        <f t="shared" si="14"/>
        <v>36.663600000000002</v>
      </c>
      <c r="AY4" s="17">
        <f t="shared" si="15"/>
        <v>10.547195253505933</v>
      </c>
      <c r="AZ4" s="17">
        <f t="shared" si="16"/>
        <v>38.05238095238095</v>
      </c>
      <c r="BA4" s="17">
        <f t="shared" ref="BA4:BA17" si="27">AVERAGE(AW4:AZ4)</f>
        <v>31.88104564371698</v>
      </c>
      <c r="BC4" s="17" t="s">
        <v>1</v>
      </c>
      <c r="BD4" s="17">
        <f t="shared" si="17"/>
        <v>15.454835898925356</v>
      </c>
      <c r="BE4" s="17" t="str">
        <f t="shared" si="18"/>
        <v>N/A</v>
      </c>
      <c r="BF4" s="17">
        <f t="shared" si="19"/>
        <v>18.63301735811892</v>
      </c>
      <c r="BG4" s="17">
        <f t="shared" si="20"/>
        <v>25.783898949931519</v>
      </c>
      <c r="BH4" s="17">
        <f t="shared" si="21"/>
        <v>6.1237179487179487</v>
      </c>
      <c r="BI4" s="17">
        <f t="shared" si="22"/>
        <v>4.9266149387678793</v>
      </c>
      <c r="BJ4" s="17" t="str">
        <f t="shared" si="22"/>
        <v>N/A</v>
      </c>
      <c r="BK4" s="17" t="str">
        <f t="shared" si="23"/>
        <v>N/A</v>
      </c>
      <c r="BL4" s="17">
        <f t="shared" ref="BL4:BL17" si="28">AVERAGE(BD4:BK4)</f>
        <v>14.184417018892324</v>
      </c>
    </row>
    <row r="5" spans="1:64" ht="15.75" customHeight="1" x14ac:dyDescent="0.25">
      <c r="A5" s="17" t="s">
        <v>2</v>
      </c>
      <c r="B5" s="17">
        <v>28.970918258974333</v>
      </c>
      <c r="C5" s="18">
        <v>302.875</v>
      </c>
      <c r="D5" s="18">
        <v>15.929877263754184</v>
      </c>
      <c r="E5" s="17" t="s">
        <v>43</v>
      </c>
      <c r="F5" s="18">
        <v>153.38515081206498</v>
      </c>
      <c r="G5" s="17" t="s">
        <v>43</v>
      </c>
      <c r="H5" s="18">
        <v>54.371811056756613</v>
      </c>
      <c r="I5" s="17">
        <v>34.665615141955833</v>
      </c>
      <c r="J5" s="12">
        <v>133.34463276836158</v>
      </c>
      <c r="K5" s="18">
        <v>40.410892091206854</v>
      </c>
      <c r="L5" s="18">
        <v>19.284644194756556</v>
      </c>
      <c r="M5" s="18">
        <v>39.780697975010774</v>
      </c>
      <c r="N5" s="18">
        <v>23.845070422535212</v>
      </c>
      <c r="O5" s="18">
        <v>5.4500366032210836</v>
      </c>
      <c r="P5" s="18">
        <v>10.6021768707483</v>
      </c>
      <c r="Q5" s="12">
        <v>41.852295409181636</v>
      </c>
      <c r="R5" s="17" t="s">
        <v>43</v>
      </c>
      <c r="S5" s="17" t="s">
        <v>43</v>
      </c>
      <c r="T5" s="18">
        <v>24.286538461538463</v>
      </c>
      <c r="U5" s="18">
        <v>34.451820728291317</v>
      </c>
      <c r="V5" s="17" t="s">
        <v>43</v>
      </c>
      <c r="W5" s="18">
        <v>4.5676179817198284</v>
      </c>
      <c r="X5" s="17" t="s">
        <v>43</v>
      </c>
      <c r="Y5" s="17" t="s">
        <v>43</v>
      </c>
      <c r="Z5" s="17" t="s">
        <v>43</v>
      </c>
      <c r="AA5" s="18">
        <f t="shared" si="24"/>
        <v>56.945576237651622</v>
      </c>
      <c r="AB5" s="18"/>
      <c r="AC5" s="17" t="s">
        <v>2</v>
      </c>
      <c r="AD5" s="23">
        <f t="shared" si="0"/>
        <v>28.970918258974333</v>
      </c>
      <c r="AE5" s="23">
        <f t="shared" si="1"/>
        <v>302.875</v>
      </c>
      <c r="AF5" s="23">
        <f t="shared" si="2"/>
        <v>153.38515081206498</v>
      </c>
      <c r="AG5" s="23">
        <f t="shared" si="3"/>
        <v>133.34463276836158</v>
      </c>
      <c r="AH5" s="23" t="str">
        <f t="shared" si="4"/>
        <v>N/A</v>
      </c>
      <c r="AI5" s="23">
        <f t="shared" si="5"/>
        <v>24.286538461538463</v>
      </c>
      <c r="AJ5" s="23" t="str">
        <f t="shared" si="6"/>
        <v>N/A</v>
      </c>
      <c r="AK5" s="23" t="str">
        <f t="shared" si="7"/>
        <v>N/A</v>
      </c>
      <c r="AL5" s="17">
        <f t="shared" si="25"/>
        <v>128.57244806018787</v>
      </c>
      <c r="AN5" s="17" t="s">
        <v>2</v>
      </c>
      <c r="AO5" s="24" t="str">
        <f t="shared" si="8"/>
        <v>N/A</v>
      </c>
      <c r="AP5" s="24">
        <f t="shared" si="9"/>
        <v>54.371811056756613</v>
      </c>
      <c r="AQ5" s="23">
        <f t="shared" si="10"/>
        <v>34.665615141955833</v>
      </c>
      <c r="AR5" s="23">
        <f t="shared" si="11"/>
        <v>41.852295409181636</v>
      </c>
      <c r="AS5" s="24" t="str">
        <f t="shared" si="12"/>
        <v>N/A</v>
      </c>
      <c r="AT5" s="18">
        <f t="shared" si="26"/>
        <v>43.629907202631358</v>
      </c>
      <c r="AV5" s="17" t="s">
        <v>2</v>
      </c>
      <c r="AW5" s="17">
        <f t="shared" si="13"/>
        <v>40.410892091206854</v>
      </c>
      <c r="AX5" s="17">
        <f t="shared" si="14"/>
        <v>39.780697975010774</v>
      </c>
      <c r="AY5" s="17">
        <f t="shared" si="15"/>
        <v>10.6021768707483</v>
      </c>
      <c r="AZ5" s="17">
        <f t="shared" si="16"/>
        <v>34.451820728291317</v>
      </c>
      <c r="BA5" s="17">
        <f t="shared" si="27"/>
        <v>31.311396916314308</v>
      </c>
      <c r="BC5" s="17" t="s">
        <v>2</v>
      </c>
      <c r="BD5" s="17">
        <f t="shared" si="17"/>
        <v>15.929877263754184</v>
      </c>
      <c r="BE5" s="17" t="str">
        <f t="shared" si="18"/>
        <v>N/A</v>
      </c>
      <c r="BF5" s="17">
        <f t="shared" si="19"/>
        <v>19.284644194756556</v>
      </c>
      <c r="BG5" s="17">
        <f t="shared" si="20"/>
        <v>23.845070422535212</v>
      </c>
      <c r="BH5" s="17">
        <f t="shared" si="21"/>
        <v>5.4500366032210836</v>
      </c>
      <c r="BI5" s="17">
        <f t="shared" si="22"/>
        <v>4.5676179817198284</v>
      </c>
      <c r="BJ5" s="17" t="str">
        <f t="shared" si="22"/>
        <v>N/A</v>
      </c>
      <c r="BK5" s="17" t="str">
        <f t="shared" si="23"/>
        <v>N/A</v>
      </c>
      <c r="BL5" s="17">
        <f t="shared" si="28"/>
        <v>13.815449293197371</v>
      </c>
    </row>
    <row r="6" spans="1:64" ht="15.75" customHeight="1" x14ac:dyDescent="0.25">
      <c r="A6" s="17" t="s">
        <v>3</v>
      </c>
      <c r="B6" s="17">
        <v>29.674724493423394</v>
      </c>
      <c r="C6" s="18">
        <v>291.71851851851852</v>
      </c>
      <c r="D6" s="18" t="s">
        <v>43</v>
      </c>
      <c r="E6" s="17" t="s">
        <v>43</v>
      </c>
      <c r="F6" s="18">
        <v>148.6337593653592</v>
      </c>
      <c r="G6" s="17" t="s">
        <v>43</v>
      </c>
      <c r="H6" s="18">
        <v>52.217543859649126</v>
      </c>
      <c r="I6" s="17">
        <v>35.119122257053291</v>
      </c>
      <c r="J6" s="12">
        <v>120.4950495049505</v>
      </c>
      <c r="K6" s="18">
        <v>32.602061855670101</v>
      </c>
      <c r="L6" s="18">
        <v>16.590267175572521</v>
      </c>
      <c r="M6" s="18">
        <v>40.379757785467127</v>
      </c>
      <c r="N6" s="18">
        <v>22.772555163859511</v>
      </c>
      <c r="O6" s="18">
        <v>4.9517431192660553</v>
      </c>
      <c r="P6" s="18">
        <v>10.27521540800811</v>
      </c>
      <c r="Q6" s="12">
        <v>37.444153577661432</v>
      </c>
      <c r="R6" s="17" t="s">
        <v>43</v>
      </c>
      <c r="S6" s="17" t="s">
        <v>43</v>
      </c>
      <c r="T6" s="18">
        <v>23.155208333333334</v>
      </c>
      <c r="U6" s="18">
        <v>36.096218961625283</v>
      </c>
      <c r="V6" s="17" t="s">
        <v>43</v>
      </c>
      <c r="W6" s="18">
        <v>6.6841451512731789</v>
      </c>
      <c r="X6" s="17" t="s">
        <v>43</v>
      </c>
      <c r="Y6" s="17" t="s">
        <v>43</v>
      </c>
      <c r="Z6" s="17" t="s">
        <v>43</v>
      </c>
      <c r="AA6" s="18">
        <f t="shared" si="24"/>
        <v>56.80062778316816</v>
      </c>
      <c r="AB6" s="18"/>
      <c r="AC6" s="17" t="s">
        <v>3</v>
      </c>
      <c r="AD6" s="23">
        <f t="shared" si="0"/>
        <v>29.674724493423394</v>
      </c>
      <c r="AE6" s="23">
        <f t="shared" si="1"/>
        <v>291.71851851851852</v>
      </c>
      <c r="AF6" s="23">
        <f t="shared" si="2"/>
        <v>148.6337593653592</v>
      </c>
      <c r="AG6" s="23">
        <f t="shared" si="3"/>
        <v>120.4950495049505</v>
      </c>
      <c r="AH6" s="23" t="str">
        <f t="shared" si="4"/>
        <v>N/A</v>
      </c>
      <c r="AI6" s="23">
        <f t="shared" si="5"/>
        <v>23.155208333333334</v>
      </c>
      <c r="AJ6" s="23" t="str">
        <f t="shared" si="6"/>
        <v>N/A</v>
      </c>
      <c r="AK6" s="23" t="str">
        <f t="shared" si="7"/>
        <v>N/A</v>
      </c>
      <c r="AL6" s="17">
        <f t="shared" si="25"/>
        <v>122.73545204311699</v>
      </c>
      <c r="AN6" s="17" t="s">
        <v>3</v>
      </c>
      <c r="AO6" s="24" t="str">
        <f t="shared" si="8"/>
        <v>N/A</v>
      </c>
      <c r="AP6" s="24">
        <f t="shared" si="9"/>
        <v>52.217543859649126</v>
      </c>
      <c r="AQ6" s="23">
        <f t="shared" si="10"/>
        <v>35.119122257053291</v>
      </c>
      <c r="AR6" s="23">
        <f t="shared" si="11"/>
        <v>37.444153577661432</v>
      </c>
      <c r="AS6" s="24" t="str">
        <f t="shared" si="12"/>
        <v>N/A</v>
      </c>
      <c r="AT6" s="18">
        <f t="shared" si="26"/>
        <v>41.593606564787954</v>
      </c>
      <c r="AV6" s="17" t="s">
        <v>3</v>
      </c>
      <c r="AW6" s="17">
        <f t="shared" si="13"/>
        <v>32.602061855670101</v>
      </c>
      <c r="AX6" s="17">
        <f t="shared" si="14"/>
        <v>40.379757785467127</v>
      </c>
      <c r="AY6" s="17">
        <f t="shared" si="15"/>
        <v>10.27521540800811</v>
      </c>
      <c r="AZ6" s="17">
        <f t="shared" si="16"/>
        <v>36.096218961625283</v>
      </c>
      <c r="BA6" s="17">
        <f t="shared" si="27"/>
        <v>29.838313502692657</v>
      </c>
      <c r="BC6" s="17" t="s">
        <v>3</v>
      </c>
      <c r="BD6" s="17" t="str">
        <f t="shared" si="17"/>
        <v>N/A</v>
      </c>
      <c r="BE6" s="17" t="str">
        <f t="shared" si="18"/>
        <v>N/A</v>
      </c>
      <c r="BF6" s="17">
        <f t="shared" si="19"/>
        <v>16.590267175572521</v>
      </c>
      <c r="BG6" s="17">
        <f t="shared" si="20"/>
        <v>22.772555163859511</v>
      </c>
      <c r="BH6" s="17">
        <f t="shared" si="21"/>
        <v>4.9517431192660553</v>
      </c>
      <c r="BI6" s="17">
        <f t="shared" si="22"/>
        <v>6.6841451512731789</v>
      </c>
      <c r="BJ6" s="17" t="str">
        <f t="shared" si="22"/>
        <v>N/A</v>
      </c>
      <c r="BK6" s="17" t="str">
        <f t="shared" si="23"/>
        <v>N/A</v>
      </c>
      <c r="BL6" s="17">
        <f t="shared" si="28"/>
        <v>12.749677652492815</v>
      </c>
    </row>
    <row r="7" spans="1:64" ht="15.75" customHeight="1" x14ac:dyDescent="0.25">
      <c r="A7" s="17" t="s">
        <v>4</v>
      </c>
      <c r="B7" s="17">
        <v>30.807407407407407</v>
      </c>
      <c r="C7" s="18">
        <v>268.25170068027211</v>
      </c>
      <c r="D7" s="18">
        <v>14.539622956289623</v>
      </c>
      <c r="E7" s="17" t="s">
        <v>43</v>
      </c>
      <c r="F7" s="18">
        <v>157.59087830209981</v>
      </c>
      <c r="G7" s="17" t="s">
        <v>43</v>
      </c>
      <c r="H7" s="18">
        <v>53.749355670103093</v>
      </c>
      <c r="I7" s="17">
        <v>36.345329249617151</v>
      </c>
      <c r="J7" s="12">
        <v>117.83255086071988</v>
      </c>
      <c r="K7" s="18">
        <v>30.364138623807133</v>
      </c>
      <c r="L7" s="18">
        <v>17.454013056835638</v>
      </c>
      <c r="M7" s="18">
        <v>38.593131313131316</v>
      </c>
      <c r="N7" s="18">
        <v>22.885563153141529</v>
      </c>
      <c r="O7" s="18">
        <v>4.9987589498806679</v>
      </c>
      <c r="P7" s="18">
        <v>10.495453364510263</v>
      </c>
      <c r="Q7" s="12">
        <v>47.702857142857141</v>
      </c>
      <c r="R7" s="17" t="s">
        <v>43</v>
      </c>
      <c r="S7" s="17" t="s">
        <v>43</v>
      </c>
      <c r="T7" s="18">
        <v>22.974973931178312</v>
      </c>
      <c r="U7" s="18">
        <v>35.059973579920737</v>
      </c>
      <c r="V7" s="17" t="s">
        <v>43</v>
      </c>
      <c r="W7" s="18">
        <v>6.1734958506224062</v>
      </c>
      <c r="X7" s="17" t="s">
        <v>43</v>
      </c>
      <c r="Y7" s="17" t="s">
        <v>43</v>
      </c>
      <c r="Z7" s="17" t="s">
        <v>43</v>
      </c>
      <c r="AA7" s="18">
        <f t="shared" si="24"/>
        <v>53.871717887787895</v>
      </c>
      <c r="AB7" s="18"/>
      <c r="AC7" s="17" t="s">
        <v>4</v>
      </c>
      <c r="AD7" s="23">
        <f t="shared" si="0"/>
        <v>30.807407407407407</v>
      </c>
      <c r="AE7" s="23">
        <f t="shared" si="1"/>
        <v>268.25170068027211</v>
      </c>
      <c r="AF7" s="23">
        <f t="shared" si="2"/>
        <v>157.59087830209981</v>
      </c>
      <c r="AG7" s="23">
        <f t="shared" si="3"/>
        <v>117.83255086071988</v>
      </c>
      <c r="AH7" s="23" t="str">
        <f t="shared" si="4"/>
        <v>N/A</v>
      </c>
      <c r="AI7" s="23">
        <f t="shared" si="5"/>
        <v>22.974973931178312</v>
      </c>
      <c r="AJ7" s="23" t="str">
        <f t="shared" si="6"/>
        <v>N/A</v>
      </c>
      <c r="AK7" s="23" t="str">
        <f t="shared" si="7"/>
        <v>N/A</v>
      </c>
      <c r="AL7" s="17">
        <f t="shared" si="25"/>
        <v>119.49150223633549</v>
      </c>
      <c r="AN7" s="17" t="s">
        <v>4</v>
      </c>
      <c r="AO7" s="24" t="str">
        <f t="shared" si="8"/>
        <v>N/A</v>
      </c>
      <c r="AP7" s="24">
        <f t="shared" si="9"/>
        <v>53.749355670103093</v>
      </c>
      <c r="AQ7" s="23">
        <f t="shared" si="10"/>
        <v>36.345329249617151</v>
      </c>
      <c r="AR7" s="23">
        <f t="shared" si="11"/>
        <v>47.702857142857141</v>
      </c>
      <c r="AS7" s="24" t="str">
        <f t="shared" si="12"/>
        <v>N/A</v>
      </c>
      <c r="AT7" s="18">
        <f t="shared" si="26"/>
        <v>45.932514020859124</v>
      </c>
      <c r="AV7" s="17" t="s">
        <v>4</v>
      </c>
      <c r="AW7" s="17">
        <f t="shared" si="13"/>
        <v>30.364138623807133</v>
      </c>
      <c r="AX7" s="17">
        <f t="shared" si="14"/>
        <v>38.593131313131316</v>
      </c>
      <c r="AY7" s="17">
        <f t="shared" si="15"/>
        <v>10.495453364510263</v>
      </c>
      <c r="AZ7" s="17">
        <f t="shared" si="16"/>
        <v>35.059973579920737</v>
      </c>
      <c r="BA7" s="17">
        <f t="shared" si="27"/>
        <v>28.628174220342363</v>
      </c>
      <c r="BC7" s="17" t="s">
        <v>4</v>
      </c>
      <c r="BD7" s="17">
        <f t="shared" si="17"/>
        <v>14.539622956289623</v>
      </c>
      <c r="BE7" s="17" t="str">
        <f t="shared" si="18"/>
        <v>N/A</v>
      </c>
      <c r="BF7" s="17">
        <f t="shared" si="19"/>
        <v>17.454013056835638</v>
      </c>
      <c r="BG7" s="17">
        <f t="shared" si="20"/>
        <v>22.885563153141529</v>
      </c>
      <c r="BH7" s="17">
        <f t="shared" si="21"/>
        <v>4.9987589498806679</v>
      </c>
      <c r="BI7" s="17">
        <f t="shared" si="22"/>
        <v>6.1734958506224062</v>
      </c>
      <c r="BJ7" s="17" t="str">
        <f t="shared" si="22"/>
        <v>N/A</v>
      </c>
      <c r="BK7" s="17" t="str">
        <f t="shared" si="23"/>
        <v>N/A</v>
      </c>
      <c r="BL7" s="17">
        <f t="shared" si="28"/>
        <v>13.210290793353971</v>
      </c>
    </row>
    <row r="8" spans="1:64" ht="15.75" customHeight="1" x14ac:dyDescent="0.25">
      <c r="A8" s="17" t="s">
        <v>5</v>
      </c>
      <c r="B8" s="17">
        <v>31.980810234541579</v>
      </c>
      <c r="C8" s="18">
        <v>240.8360655737705</v>
      </c>
      <c r="D8" s="18">
        <v>11.366749939559996</v>
      </c>
      <c r="E8" s="17" t="s">
        <v>43</v>
      </c>
      <c r="F8" s="18">
        <v>173.05219913001449</v>
      </c>
      <c r="G8" s="17" t="s">
        <v>43</v>
      </c>
      <c r="H8" s="18">
        <v>60.732627303061079</v>
      </c>
      <c r="I8" s="17" t="s">
        <v>43</v>
      </c>
      <c r="J8" s="12">
        <v>131.03877221324717</v>
      </c>
      <c r="K8" s="18">
        <v>26.249878463782206</v>
      </c>
      <c r="L8" s="18">
        <v>23.791467837373546</v>
      </c>
      <c r="M8" s="18">
        <v>39.259771986970684</v>
      </c>
      <c r="N8" s="18">
        <v>23.23609520173094</v>
      </c>
      <c r="O8" s="18">
        <v>7.4569926018361707</v>
      </c>
      <c r="P8" s="18">
        <v>10.61439842209073</v>
      </c>
      <c r="Q8" s="12">
        <v>62.199471598414796</v>
      </c>
      <c r="R8" s="17" t="s">
        <v>43</v>
      </c>
      <c r="S8" s="17" t="s">
        <v>43</v>
      </c>
      <c r="T8" s="18">
        <v>25.723546234509055</v>
      </c>
      <c r="U8" s="18">
        <v>35.957036278176034</v>
      </c>
      <c r="V8" s="17" t="s">
        <v>43</v>
      </c>
      <c r="W8" s="18">
        <v>5.5414684770388307</v>
      </c>
      <c r="X8" s="17" t="s">
        <v>43</v>
      </c>
      <c r="Y8" s="17" t="s">
        <v>43</v>
      </c>
      <c r="Z8" s="17" t="s">
        <v>43</v>
      </c>
      <c r="AA8" s="18">
        <f t="shared" si="24"/>
        <v>56.814834468507371</v>
      </c>
      <c r="AB8" s="18"/>
      <c r="AC8" s="17" t="s">
        <v>5</v>
      </c>
      <c r="AD8" s="23">
        <f t="shared" si="0"/>
        <v>31.980810234541579</v>
      </c>
      <c r="AE8" s="23">
        <f t="shared" si="1"/>
        <v>240.8360655737705</v>
      </c>
      <c r="AF8" s="23">
        <f t="shared" si="2"/>
        <v>173.05219913001449</v>
      </c>
      <c r="AG8" s="23">
        <f t="shared" si="3"/>
        <v>131.03877221324717</v>
      </c>
      <c r="AH8" s="23" t="str">
        <f t="shared" si="4"/>
        <v>N/A</v>
      </c>
      <c r="AI8" s="23">
        <f t="shared" si="5"/>
        <v>25.723546234509055</v>
      </c>
      <c r="AJ8" s="23" t="str">
        <f t="shared" si="6"/>
        <v>N/A</v>
      </c>
      <c r="AK8" s="23" t="str">
        <f t="shared" si="7"/>
        <v>N/A</v>
      </c>
      <c r="AL8" s="17">
        <f t="shared" si="25"/>
        <v>120.52627867721655</v>
      </c>
      <c r="AN8" s="17" t="s">
        <v>5</v>
      </c>
      <c r="AO8" s="24" t="str">
        <f t="shared" si="8"/>
        <v>N/A</v>
      </c>
      <c r="AP8" s="24">
        <f t="shared" si="9"/>
        <v>60.732627303061079</v>
      </c>
      <c r="AQ8" s="23" t="str">
        <f t="shared" si="10"/>
        <v>N/A</v>
      </c>
      <c r="AR8" s="23">
        <f t="shared" si="11"/>
        <v>62.199471598414796</v>
      </c>
      <c r="AS8" s="24" t="str">
        <f t="shared" si="12"/>
        <v>N/A</v>
      </c>
      <c r="AT8" s="18">
        <f t="shared" si="26"/>
        <v>61.466049450737941</v>
      </c>
      <c r="AV8" s="17" t="s">
        <v>5</v>
      </c>
      <c r="AW8" s="17">
        <f t="shared" si="13"/>
        <v>26.249878463782206</v>
      </c>
      <c r="AX8" s="17">
        <f t="shared" si="14"/>
        <v>39.259771986970684</v>
      </c>
      <c r="AY8" s="17">
        <f t="shared" si="15"/>
        <v>10.61439842209073</v>
      </c>
      <c r="AZ8" s="17">
        <f t="shared" si="16"/>
        <v>35.957036278176034</v>
      </c>
      <c r="BA8" s="17">
        <f t="shared" si="27"/>
        <v>28.020271287754912</v>
      </c>
      <c r="BC8" s="17" t="s">
        <v>5</v>
      </c>
      <c r="BD8" s="17">
        <f t="shared" si="17"/>
        <v>11.366749939559996</v>
      </c>
      <c r="BE8" s="17" t="str">
        <f t="shared" si="18"/>
        <v>N/A</v>
      </c>
      <c r="BF8" s="17">
        <f t="shared" si="19"/>
        <v>23.791467837373546</v>
      </c>
      <c r="BG8" s="17">
        <f t="shared" si="20"/>
        <v>23.23609520173094</v>
      </c>
      <c r="BH8" s="17">
        <f t="shared" si="21"/>
        <v>7.4569926018361707</v>
      </c>
      <c r="BI8" s="17">
        <f t="shared" si="22"/>
        <v>5.5414684770388307</v>
      </c>
      <c r="BJ8" s="17" t="str">
        <f t="shared" si="22"/>
        <v>N/A</v>
      </c>
      <c r="BK8" s="17" t="str">
        <f t="shared" si="23"/>
        <v>N/A</v>
      </c>
      <c r="BL8" s="17">
        <f t="shared" si="28"/>
        <v>14.278554811507897</v>
      </c>
    </row>
    <row r="9" spans="1:64" ht="15.75" customHeight="1" x14ac:dyDescent="0.25">
      <c r="A9" s="17" t="s">
        <v>6</v>
      </c>
      <c r="B9" s="17">
        <v>32.796081479604119</v>
      </c>
      <c r="C9" s="18">
        <v>265.9013452914798</v>
      </c>
      <c r="D9" s="18">
        <v>7.9366557987890083</v>
      </c>
      <c r="E9" s="17" t="s">
        <v>43</v>
      </c>
      <c r="F9" s="18">
        <v>198.91188811188812</v>
      </c>
      <c r="G9" s="17" t="s">
        <v>43</v>
      </c>
      <c r="H9" s="18">
        <v>63.397157816005986</v>
      </c>
      <c r="I9" s="17" t="s">
        <v>43</v>
      </c>
      <c r="J9" s="12">
        <v>160.45664739884393</v>
      </c>
      <c r="K9" s="18">
        <v>28.144994840041278</v>
      </c>
      <c r="L9" s="18">
        <v>25.859087814840027</v>
      </c>
      <c r="M9" s="18">
        <v>41.720247933884295</v>
      </c>
      <c r="N9" s="18">
        <v>23.775375</v>
      </c>
      <c r="O9" s="18">
        <v>6.7151330283002881</v>
      </c>
      <c r="P9" s="18">
        <v>10.953264273668996</v>
      </c>
      <c r="Q9" s="12">
        <v>54.88457008244994</v>
      </c>
      <c r="R9" s="17" t="s">
        <v>43</v>
      </c>
      <c r="S9" s="17" t="s">
        <v>43</v>
      </c>
      <c r="T9" s="18">
        <v>19.549808429118773</v>
      </c>
      <c r="U9" s="18">
        <v>36.97872920643578</v>
      </c>
      <c r="V9" s="17" t="s">
        <v>43</v>
      </c>
      <c r="W9" s="18">
        <v>5.7007006151742994</v>
      </c>
      <c r="X9" s="17" t="s">
        <v>43</v>
      </c>
      <c r="Y9" s="17" t="s">
        <v>43</v>
      </c>
      <c r="Z9" s="17" t="s">
        <v>43</v>
      </c>
      <c r="AA9" s="18">
        <f t="shared" si="24"/>
        <v>61.480105445032791</v>
      </c>
      <c r="AB9" s="18"/>
      <c r="AC9" s="17" t="s">
        <v>6</v>
      </c>
      <c r="AD9" s="23">
        <f t="shared" si="0"/>
        <v>32.796081479604119</v>
      </c>
      <c r="AE9" s="23">
        <f t="shared" si="1"/>
        <v>265.9013452914798</v>
      </c>
      <c r="AF9" s="23">
        <f t="shared" si="2"/>
        <v>198.91188811188812</v>
      </c>
      <c r="AG9" s="23">
        <f t="shared" si="3"/>
        <v>160.45664739884393</v>
      </c>
      <c r="AH9" s="23" t="str">
        <f t="shared" si="4"/>
        <v>N/A</v>
      </c>
      <c r="AI9" s="23">
        <f t="shared" si="5"/>
        <v>19.549808429118773</v>
      </c>
      <c r="AJ9" s="23" t="str">
        <f t="shared" si="6"/>
        <v>N/A</v>
      </c>
      <c r="AK9" s="23" t="str">
        <f t="shared" si="7"/>
        <v>N/A</v>
      </c>
      <c r="AL9" s="17">
        <f t="shared" si="25"/>
        <v>135.52315414218694</v>
      </c>
      <c r="AN9" s="17" t="s">
        <v>6</v>
      </c>
      <c r="AO9" s="24" t="str">
        <f t="shared" si="8"/>
        <v>N/A</v>
      </c>
      <c r="AP9" s="24">
        <f t="shared" si="9"/>
        <v>63.397157816005986</v>
      </c>
      <c r="AQ9" s="23" t="str">
        <f t="shared" si="10"/>
        <v>N/A</v>
      </c>
      <c r="AR9" s="23">
        <f t="shared" si="11"/>
        <v>54.88457008244994</v>
      </c>
      <c r="AS9" s="24" t="str">
        <f t="shared" si="12"/>
        <v>N/A</v>
      </c>
      <c r="AT9" s="18">
        <f t="shared" si="26"/>
        <v>59.140863949227963</v>
      </c>
      <c r="AV9" s="17" t="s">
        <v>6</v>
      </c>
      <c r="AW9" s="17">
        <f t="shared" si="13"/>
        <v>28.144994840041278</v>
      </c>
      <c r="AX9" s="17">
        <f t="shared" si="14"/>
        <v>41.720247933884295</v>
      </c>
      <c r="AY9" s="17">
        <f t="shared" si="15"/>
        <v>10.953264273668996</v>
      </c>
      <c r="AZ9" s="17">
        <f t="shared" si="16"/>
        <v>36.97872920643578</v>
      </c>
      <c r="BA9" s="17">
        <f t="shared" si="27"/>
        <v>29.449309063507584</v>
      </c>
      <c r="BC9" s="17" t="s">
        <v>6</v>
      </c>
      <c r="BD9" s="17">
        <f t="shared" si="17"/>
        <v>7.9366557987890083</v>
      </c>
      <c r="BE9" s="17" t="str">
        <f t="shared" si="18"/>
        <v>N/A</v>
      </c>
      <c r="BF9" s="17">
        <f t="shared" si="19"/>
        <v>25.859087814840027</v>
      </c>
      <c r="BG9" s="17">
        <f t="shared" si="20"/>
        <v>23.775375</v>
      </c>
      <c r="BH9" s="17">
        <f t="shared" si="21"/>
        <v>6.7151330283002881</v>
      </c>
      <c r="BI9" s="17">
        <f t="shared" si="22"/>
        <v>5.7007006151742994</v>
      </c>
      <c r="BJ9" s="17" t="str">
        <f t="shared" si="22"/>
        <v>N/A</v>
      </c>
      <c r="BK9" s="17" t="str">
        <f t="shared" si="23"/>
        <v>N/A</v>
      </c>
      <c r="BL9" s="17">
        <f t="shared" si="28"/>
        <v>13.997390451420724</v>
      </c>
    </row>
    <row r="10" spans="1:64" ht="15.75" customHeight="1" x14ac:dyDescent="0.25">
      <c r="A10" s="17" t="s">
        <v>7</v>
      </c>
      <c r="B10" s="17">
        <v>33.836484521088714</v>
      </c>
      <c r="C10" s="17">
        <v>253.26760563380282</v>
      </c>
      <c r="D10" s="17">
        <v>9.7943419046116631</v>
      </c>
      <c r="E10" s="17" t="s">
        <v>43</v>
      </c>
      <c r="F10" s="17">
        <v>234.04072542157175</v>
      </c>
      <c r="G10" s="17">
        <v>58.820405310971346</v>
      </c>
      <c r="H10" s="17">
        <v>68.316241354638677</v>
      </c>
      <c r="I10" s="17" t="s">
        <v>43</v>
      </c>
      <c r="J10" s="13">
        <v>180.74518201284798</v>
      </c>
      <c r="K10" s="17">
        <v>30.719910011248594</v>
      </c>
      <c r="L10" s="17">
        <v>27.672663958212421</v>
      </c>
      <c r="M10" s="17">
        <v>44.923986486486484</v>
      </c>
      <c r="N10" s="17">
        <v>24.586367880485529</v>
      </c>
      <c r="O10" s="17">
        <v>6.5646081147140301</v>
      </c>
      <c r="P10" s="17">
        <v>11.977380064628386</v>
      </c>
      <c r="Q10" s="13">
        <v>70.740025740025743</v>
      </c>
      <c r="R10" s="17" t="s">
        <v>43</v>
      </c>
      <c r="S10" s="17" t="s">
        <v>43</v>
      </c>
      <c r="T10" s="17">
        <v>19.018367346938774</v>
      </c>
      <c r="U10" s="17">
        <v>40.777518208052769</v>
      </c>
      <c r="V10" s="17">
        <v>72.09102091020911</v>
      </c>
      <c r="W10" s="17">
        <v>5.5931012708185337</v>
      </c>
      <c r="X10" s="17" t="s">
        <v>43</v>
      </c>
      <c r="Y10" s="17" t="s">
        <v>43</v>
      </c>
      <c r="Z10" s="17" t="s">
        <v>43</v>
      </c>
      <c r="AA10" s="18">
        <f t="shared" si="24"/>
        <v>66.304774230630727</v>
      </c>
      <c r="AB10" s="18"/>
      <c r="AC10" s="17" t="s">
        <v>7</v>
      </c>
      <c r="AD10" s="23">
        <f t="shared" si="0"/>
        <v>33.836484521088714</v>
      </c>
      <c r="AE10" s="23">
        <f t="shared" si="1"/>
        <v>253.26760563380282</v>
      </c>
      <c r="AF10" s="23">
        <f t="shared" si="2"/>
        <v>234.04072542157175</v>
      </c>
      <c r="AG10" s="23">
        <f t="shared" si="3"/>
        <v>180.74518201284798</v>
      </c>
      <c r="AH10" s="23" t="str">
        <f t="shared" si="4"/>
        <v>N/A</v>
      </c>
      <c r="AI10" s="23">
        <f t="shared" si="5"/>
        <v>19.018367346938774</v>
      </c>
      <c r="AJ10" s="23">
        <f t="shared" si="6"/>
        <v>72.09102091020911</v>
      </c>
      <c r="AK10" s="23" t="str">
        <f t="shared" si="7"/>
        <v>N/A</v>
      </c>
      <c r="AL10" s="17">
        <f t="shared" si="25"/>
        <v>132.16656430774319</v>
      </c>
      <c r="AN10" s="17" t="s">
        <v>7</v>
      </c>
      <c r="AO10" s="24">
        <f t="shared" si="8"/>
        <v>58.820405310971346</v>
      </c>
      <c r="AP10" s="24">
        <f t="shared" si="9"/>
        <v>68.316241354638677</v>
      </c>
      <c r="AQ10" s="23" t="str">
        <f t="shared" si="10"/>
        <v>N/A</v>
      </c>
      <c r="AR10" s="23">
        <f t="shared" si="11"/>
        <v>70.740025740025743</v>
      </c>
      <c r="AS10" s="24" t="str">
        <f t="shared" si="12"/>
        <v>N/A</v>
      </c>
      <c r="AT10" s="18">
        <f t="shared" si="26"/>
        <v>65.958890801878582</v>
      </c>
      <c r="AV10" s="17" t="s">
        <v>7</v>
      </c>
      <c r="AW10" s="17">
        <f t="shared" si="13"/>
        <v>30.719910011248594</v>
      </c>
      <c r="AX10" s="17">
        <f t="shared" si="14"/>
        <v>44.923986486486484</v>
      </c>
      <c r="AY10" s="17">
        <f t="shared" si="15"/>
        <v>11.977380064628386</v>
      </c>
      <c r="AZ10" s="17">
        <f t="shared" si="16"/>
        <v>40.777518208052769</v>
      </c>
      <c r="BA10" s="17">
        <f t="shared" si="27"/>
        <v>32.099698692604065</v>
      </c>
      <c r="BC10" s="17" t="s">
        <v>7</v>
      </c>
      <c r="BD10" s="17">
        <f t="shared" si="17"/>
        <v>9.7943419046116631</v>
      </c>
      <c r="BE10" s="17" t="str">
        <f t="shared" si="18"/>
        <v>N/A</v>
      </c>
      <c r="BF10" s="17">
        <f t="shared" si="19"/>
        <v>27.672663958212421</v>
      </c>
      <c r="BG10" s="17">
        <f t="shared" si="20"/>
        <v>24.586367880485529</v>
      </c>
      <c r="BH10" s="17">
        <f t="shared" si="21"/>
        <v>6.5646081147140301</v>
      </c>
      <c r="BI10" s="17">
        <f t="shared" si="22"/>
        <v>5.5931012708185337</v>
      </c>
      <c r="BJ10" s="17" t="str">
        <f t="shared" si="22"/>
        <v>N/A</v>
      </c>
      <c r="BK10" s="17" t="str">
        <f t="shared" si="23"/>
        <v>N/A</v>
      </c>
      <c r="BL10" s="17">
        <f t="shared" si="28"/>
        <v>14.842216625768435</v>
      </c>
    </row>
    <row r="11" spans="1:64" ht="15.75" customHeight="1" x14ac:dyDescent="0.25">
      <c r="A11" s="17" t="s">
        <v>8</v>
      </c>
      <c r="B11" s="17">
        <v>34.554995369894023</v>
      </c>
      <c r="C11" s="17">
        <v>267.2808716707022</v>
      </c>
      <c r="D11" s="17">
        <v>9.9792546260099044</v>
      </c>
      <c r="E11" s="17" t="s">
        <v>43</v>
      </c>
      <c r="F11" s="17">
        <v>262.35191637630663</v>
      </c>
      <c r="G11" s="17">
        <v>60.577037037037037</v>
      </c>
      <c r="H11" s="17">
        <v>69.267844297018627</v>
      </c>
      <c r="I11" s="17" t="s">
        <v>43</v>
      </c>
      <c r="J11" s="13">
        <v>162.54681647940075</v>
      </c>
      <c r="K11" s="17">
        <v>22.524841915085819</v>
      </c>
      <c r="L11" s="17">
        <v>29.858445250465639</v>
      </c>
      <c r="M11" s="17">
        <v>44.187473370259909</v>
      </c>
      <c r="N11" s="17">
        <v>28.187884221311474</v>
      </c>
      <c r="O11" s="17">
        <v>6.4855161787365176</v>
      </c>
      <c r="P11" s="17">
        <v>11.762428407789233</v>
      </c>
      <c r="Q11" s="13">
        <v>66.659698025551691</v>
      </c>
      <c r="R11" s="17" t="s">
        <v>43</v>
      </c>
      <c r="S11" s="17" t="s">
        <v>43</v>
      </c>
      <c r="T11" s="17">
        <v>20.963736263736262</v>
      </c>
      <c r="U11" s="17">
        <v>39.457500000000003</v>
      </c>
      <c r="V11" s="17">
        <v>80.328151986183073</v>
      </c>
      <c r="W11" s="17">
        <v>7.2114384748700173</v>
      </c>
      <c r="X11" s="17" t="s">
        <v>43</v>
      </c>
      <c r="Y11" s="17" t="s">
        <v>43</v>
      </c>
      <c r="Z11" s="17" t="s">
        <v>43</v>
      </c>
      <c r="AA11" s="18">
        <f t="shared" si="24"/>
        <v>68.010324997242151</v>
      </c>
      <c r="AB11" s="18"/>
      <c r="AC11" s="17" t="s">
        <v>8</v>
      </c>
      <c r="AD11" s="23">
        <f t="shared" si="0"/>
        <v>34.554995369894023</v>
      </c>
      <c r="AE11" s="23">
        <f t="shared" si="1"/>
        <v>267.2808716707022</v>
      </c>
      <c r="AF11" s="23">
        <f t="shared" si="2"/>
        <v>262.35191637630663</v>
      </c>
      <c r="AG11" s="23">
        <f t="shared" si="3"/>
        <v>162.54681647940075</v>
      </c>
      <c r="AH11" s="23" t="str">
        <f t="shared" si="4"/>
        <v>N/A</v>
      </c>
      <c r="AI11" s="23">
        <f t="shared" si="5"/>
        <v>20.963736263736262</v>
      </c>
      <c r="AJ11" s="23">
        <f t="shared" si="6"/>
        <v>80.328151986183073</v>
      </c>
      <c r="AK11" s="23" t="str">
        <f t="shared" si="7"/>
        <v>N/A</v>
      </c>
      <c r="AL11" s="17">
        <f t="shared" si="25"/>
        <v>138.00441469103717</v>
      </c>
      <c r="AN11" s="17" t="s">
        <v>8</v>
      </c>
      <c r="AO11" s="24">
        <f t="shared" si="8"/>
        <v>60.577037037037037</v>
      </c>
      <c r="AP11" s="24">
        <f t="shared" si="9"/>
        <v>69.267844297018627</v>
      </c>
      <c r="AQ11" s="23" t="str">
        <f t="shared" si="10"/>
        <v>N/A</v>
      </c>
      <c r="AR11" s="23">
        <f t="shared" si="11"/>
        <v>66.659698025551691</v>
      </c>
      <c r="AS11" s="24" t="str">
        <f t="shared" si="12"/>
        <v>N/A</v>
      </c>
      <c r="AT11" s="18">
        <f t="shared" si="26"/>
        <v>65.501526453202459</v>
      </c>
      <c r="AV11" s="17" t="s">
        <v>8</v>
      </c>
      <c r="AW11" s="17">
        <f t="shared" si="13"/>
        <v>22.524841915085819</v>
      </c>
      <c r="AX11" s="17">
        <f t="shared" si="14"/>
        <v>44.187473370259909</v>
      </c>
      <c r="AY11" s="17">
        <f t="shared" si="15"/>
        <v>11.762428407789233</v>
      </c>
      <c r="AZ11" s="17">
        <f t="shared" si="16"/>
        <v>39.457500000000003</v>
      </c>
      <c r="BA11" s="17">
        <f t="shared" si="27"/>
        <v>29.483060923283738</v>
      </c>
      <c r="BC11" s="17" t="s">
        <v>8</v>
      </c>
      <c r="BD11" s="17">
        <f t="shared" si="17"/>
        <v>9.9792546260099044</v>
      </c>
      <c r="BE11" s="17" t="str">
        <f t="shared" si="18"/>
        <v>N/A</v>
      </c>
      <c r="BF11" s="17">
        <f t="shared" si="19"/>
        <v>29.858445250465639</v>
      </c>
      <c r="BG11" s="17">
        <f t="shared" si="20"/>
        <v>28.187884221311474</v>
      </c>
      <c r="BH11" s="17">
        <f t="shared" si="21"/>
        <v>6.4855161787365176</v>
      </c>
      <c r="BI11" s="17">
        <f t="shared" si="22"/>
        <v>7.2114384748700173</v>
      </c>
      <c r="BJ11" s="17" t="str">
        <f t="shared" si="22"/>
        <v>N/A</v>
      </c>
      <c r="BK11" s="17" t="str">
        <f t="shared" si="23"/>
        <v>N/A</v>
      </c>
      <c r="BL11" s="17">
        <f t="shared" si="28"/>
        <v>16.344507750278712</v>
      </c>
    </row>
    <row r="12" spans="1:64" ht="15.75" customHeight="1" x14ac:dyDescent="0.25">
      <c r="A12" s="17" t="s">
        <v>9</v>
      </c>
      <c r="B12" s="17">
        <v>35.167682926829265</v>
      </c>
      <c r="C12" s="17">
        <v>297.75328083989501</v>
      </c>
      <c r="D12" s="17">
        <v>8.6698612358989724</v>
      </c>
      <c r="E12" s="17">
        <v>1.8421052631578947</v>
      </c>
      <c r="F12" s="17" t="s">
        <v>43</v>
      </c>
      <c r="G12" s="17" t="s">
        <v>43</v>
      </c>
      <c r="H12" s="17">
        <v>65.555900139556528</v>
      </c>
      <c r="I12" s="17" t="s">
        <v>43</v>
      </c>
      <c r="J12" s="13">
        <v>183.32854209445586</v>
      </c>
      <c r="K12" s="17">
        <v>23.337303477846593</v>
      </c>
      <c r="L12" s="17">
        <v>30.15990990990991</v>
      </c>
      <c r="M12" s="17">
        <v>45.361276595744684</v>
      </c>
      <c r="N12" s="17">
        <v>29.998609003540718</v>
      </c>
      <c r="O12" s="17">
        <v>6.2176409954351346</v>
      </c>
      <c r="P12" s="17">
        <v>10.657159716758457</v>
      </c>
      <c r="Q12" s="13" t="s">
        <v>43</v>
      </c>
      <c r="R12" s="17" t="s">
        <v>43</v>
      </c>
      <c r="S12" s="17" t="s">
        <v>43</v>
      </c>
      <c r="T12" s="17">
        <v>18.76671771311894</v>
      </c>
      <c r="U12" s="17">
        <v>37.106214070626883</v>
      </c>
      <c r="V12" s="17">
        <v>88.12277580071175</v>
      </c>
      <c r="W12" s="17">
        <v>7.5730328255065178</v>
      </c>
      <c r="X12" s="17" t="s">
        <v>43</v>
      </c>
      <c r="Y12" s="17" t="s">
        <v>43</v>
      </c>
      <c r="Z12" s="17" t="s">
        <v>43</v>
      </c>
      <c r="AA12" s="18">
        <f t="shared" si="24"/>
        <v>55.60112578806207</v>
      </c>
      <c r="AB12" s="18"/>
      <c r="AC12" s="17" t="s">
        <v>9</v>
      </c>
      <c r="AD12" s="23">
        <f t="shared" si="0"/>
        <v>35.167682926829265</v>
      </c>
      <c r="AE12" s="23">
        <f t="shared" si="1"/>
        <v>297.75328083989501</v>
      </c>
      <c r="AF12" s="23" t="str">
        <f t="shared" si="2"/>
        <v>N/A</v>
      </c>
      <c r="AG12" s="23">
        <f t="shared" si="3"/>
        <v>183.32854209445586</v>
      </c>
      <c r="AH12" s="23" t="str">
        <f t="shared" si="4"/>
        <v>N/A</v>
      </c>
      <c r="AI12" s="23">
        <f t="shared" si="5"/>
        <v>18.76671771311894</v>
      </c>
      <c r="AJ12" s="23">
        <f t="shared" si="6"/>
        <v>88.12277580071175</v>
      </c>
      <c r="AK12" s="23" t="str">
        <f t="shared" si="7"/>
        <v>N/A</v>
      </c>
      <c r="AL12" s="17">
        <f t="shared" si="25"/>
        <v>124.62779987500218</v>
      </c>
      <c r="AN12" s="17" t="s">
        <v>9</v>
      </c>
      <c r="AO12" s="24" t="str">
        <f t="shared" si="8"/>
        <v>N/A</v>
      </c>
      <c r="AP12" s="24">
        <f t="shared" si="9"/>
        <v>65.555900139556528</v>
      </c>
      <c r="AQ12" s="23" t="str">
        <f t="shared" si="10"/>
        <v>N/A</v>
      </c>
      <c r="AR12" s="23" t="str">
        <f t="shared" si="11"/>
        <v>N/A</v>
      </c>
      <c r="AS12" s="24" t="str">
        <f t="shared" si="12"/>
        <v>N/A</v>
      </c>
      <c r="AT12" s="18">
        <f t="shared" si="26"/>
        <v>65.555900139556528</v>
      </c>
      <c r="AV12" s="17" t="s">
        <v>9</v>
      </c>
      <c r="AW12" s="17">
        <f t="shared" si="13"/>
        <v>23.337303477846593</v>
      </c>
      <c r="AX12" s="17">
        <f t="shared" si="14"/>
        <v>45.361276595744684</v>
      </c>
      <c r="AY12" s="17">
        <f t="shared" si="15"/>
        <v>10.657159716758457</v>
      </c>
      <c r="AZ12" s="17">
        <f t="shared" si="16"/>
        <v>37.106214070626883</v>
      </c>
      <c r="BA12" s="17">
        <f t="shared" si="27"/>
        <v>29.115488465244155</v>
      </c>
      <c r="BC12" s="17" t="s">
        <v>9</v>
      </c>
      <c r="BD12" s="17">
        <f t="shared" si="17"/>
        <v>8.6698612358989724</v>
      </c>
      <c r="BE12" s="17">
        <f t="shared" si="18"/>
        <v>1.8421052631578947</v>
      </c>
      <c r="BF12" s="17">
        <f t="shared" si="19"/>
        <v>30.15990990990991</v>
      </c>
      <c r="BG12" s="17">
        <f t="shared" si="20"/>
        <v>29.998609003540718</v>
      </c>
      <c r="BH12" s="17">
        <f t="shared" si="21"/>
        <v>6.2176409954351346</v>
      </c>
      <c r="BI12" s="17">
        <f t="shared" si="22"/>
        <v>7.5730328255065178</v>
      </c>
      <c r="BJ12" s="17" t="str">
        <f t="shared" si="22"/>
        <v>N/A</v>
      </c>
      <c r="BK12" s="17" t="str">
        <f t="shared" si="23"/>
        <v>N/A</v>
      </c>
      <c r="BL12" s="17">
        <f t="shared" si="28"/>
        <v>14.076859872241526</v>
      </c>
    </row>
    <row r="13" spans="1:64" ht="15.75" customHeight="1" x14ac:dyDescent="0.25">
      <c r="A13" s="17" t="s">
        <v>10</v>
      </c>
      <c r="B13" s="17">
        <v>35.443126657659008</v>
      </c>
      <c r="C13" s="17">
        <v>249.31623931623932</v>
      </c>
      <c r="D13" s="17">
        <v>8.6969373761999087</v>
      </c>
      <c r="E13" s="17">
        <v>1.7683691756272402</v>
      </c>
      <c r="F13" s="17" t="s">
        <v>43</v>
      </c>
      <c r="G13" s="17">
        <v>56.581719597211467</v>
      </c>
      <c r="H13" s="17">
        <v>41.495592669914167</v>
      </c>
      <c r="I13" s="17" t="s">
        <v>43</v>
      </c>
      <c r="J13" s="13" t="s">
        <v>43</v>
      </c>
      <c r="K13" s="17">
        <v>19.598043782021424</v>
      </c>
      <c r="L13" s="17">
        <v>28.842438285357812</v>
      </c>
      <c r="M13" s="17">
        <v>41.651951123374062</v>
      </c>
      <c r="N13" s="17">
        <v>30.080924855491329</v>
      </c>
      <c r="O13" s="17">
        <v>4.4102389078498296</v>
      </c>
      <c r="P13" s="17">
        <v>9.8650123196057731</v>
      </c>
      <c r="Q13" s="13">
        <v>47.156188771985455</v>
      </c>
      <c r="R13" s="17" t="s">
        <v>43</v>
      </c>
      <c r="S13" s="17" t="s">
        <v>43</v>
      </c>
      <c r="T13" s="17">
        <v>16.745222929936304</v>
      </c>
      <c r="U13" s="17">
        <v>36.770509383378013</v>
      </c>
      <c r="V13" s="17">
        <v>83.498018494055486</v>
      </c>
      <c r="W13" s="17">
        <v>8.8002219755826854</v>
      </c>
      <c r="X13" s="17" t="s">
        <v>43</v>
      </c>
      <c r="Y13" s="17" t="s">
        <v>43</v>
      </c>
      <c r="Z13" s="17" t="s">
        <v>43</v>
      </c>
      <c r="AA13" s="18">
        <f t="shared" si="24"/>
        <v>42.395338565969944</v>
      </c>
      <c r="AB13" s="18"/>
      <c r="AC13" s="17" t="s">
        <v>10</v>
      </c>
      <c r="AD13" s="23">
        <f t="shared" si="0"/>
        <v>35.443126657659008</v>
      </c>
      <c r="AE13" s="23">
        <f t="shared" si="1"/>
        <v>249.31623931623932</v>
      </c>
      <c r="AF13" s="23" t="str">
        <f t="shared" si="2"/>
        <v>N/A</v>
      </c>
      <c r="AG13" s="23" t="str">
        <f t="shared" si="3"/>
        <v>N/A</v>
      </c>
      <c r="AH13" s="23" t="str">
        <f t="shared" si="4"/>
        <v>N/A</v>
      </c>
      <c r="AI13" s="23">
        <f t="shared" si="5"/>
        <v>16.745222929936304</v>
      </c>
      <c r="AJ13" s="23">
        <f t="shared" si="6"/>
        <v>83.498018494055486</v>
      </c>
      <c r="AK13" s="23" t="str">
        <f t="shared" si="7"/>
        <v>N/A</v>
      </c>
      <c r="AL13" s="17">
        <f t="shared" si="25"/>
        <v>96.250651849472519</v>
      </c>
      <c r="AN13" s="17" t="s">
        <v>10</v>
      </c>
      <c r="AO13" s="24">
        <f t="shared" si="8"/>
        <v>56.581719597211467</v>
      </c>
      <c r="AP13" s="24">
        <f t="shared" si="9"/>
        <v>41.495592669914167</v>
      </c>
      <c r="AQ13" s="23" t="str">
        <f t="shared" si="10"/>
        <v>N/A</v>
      </c>
      <c r="AR13" s="23">
        <f t="shared" si="11"/>
        <v>47.156188771985455</v>
      </c>
      <c r="AS13" s="24" t="str">
        <f t="shared" si="12"/>
        <v>N/A</v>
      </c>
      <c r="AT13" s="18">
        <f t="shared" si="26"/>
        <v>48.411167013037037</v>
      </c>
      <c r="AV13" s="17" t="s">
        <v>10</v>
      </c>
      <c r="AW13" s="17">
        <f t="shared" si="13"/>
        <v>19.598043782021424</v>
      </c>
      <c r="AX13" s="17">
        <f t="shared" si="14"/>
        <v>41.651951123374062</v>
      </c>
      <c r="AY13" s="17">
        <f t="shared" si="15"/>
        <v>9.8650123196057731</v>
      </c>
      <c r="AZ13" s="17">
        <f t="shared" si="16"/>
        <v>36.770509383378013</v>
      </c>
      <c r="BA13" s="17">
        <f t="shared" si="27"/>
        <v>26.971379152094816</v>
      </c>
      <c r="BC13" s="17" t="s">
        <v>10</v>
      </c>
      <c r="BD13" s="17">
        <f t="shared" si="17"/>
        <v>8.6969373761999087</v>
      </c>
      <c r="BE13" s="17">
        <f t="shared" si="18"/>
        <v>1.7683691756272402</v>
      </c>
      <c r="BF13" s="17">
        <f t="shared" si="19"/>
        <v>28.842438285357812</v>
      </c>
      <c r="BG13" s="17">
        <f t="shared" si="20"/>
        <v>30.080924855491329</v>
      </c>
      <c r="BH13" s="17">
        <f t="shared" si="21"/>
        <v>4.4102389078498296</v>
      </c>
      <c r="BI13" s="17">
        <f t="shared" si="22"/>
        <v>8.8002219755826854</v>
      </c>
      <c r="BJ13" s="17" t="str">
        <f t="shared" si="22"/>
        <v>N/A</v>
      </c>
      <c r="BK13" s="17" t="str">
        <f t="shared" si="23"/>
        <v>N/A</v>
      </c>
      <c r="BL13" s="17">
        <f t="shared" si="28"/>
        <v>13.766521762684802</v>
      </c>
    </row>
    <row r="14" spans="1:64" ht="15.75" customHeight="1" x14ac:dyDescent="0.25">
      <c r="A14" s="17" t="s">
        <v>11</v>
      </c>
      <c r="B14" s="17">
        <v>36.503712562914238</v>
      </c>
      <c r="C14" s="17">
        <v>239.86930693069306</v>
      </c>
      <c r="D14" s="17">
        <v>8.0056486074954574</v>
      </c>
      <c r="E14" s="17">
        <v>1.8174938793679056</v>
      </c>
      <c r="F14" s="17">
        <v>212.73003627882241</v>
      </c>
      <c r="G14" s="17">
        <v>60.823231122731961</v>
      </c>
      <c r="H14" s="17">
        <v>43.217153384347242</v>
      </c>
      <c r="I14" s="17">
        <v>33.035606060606064</v>
      </c>
      <c r="J14" s="13" t="s">
        <v>43</v>
      </c>
      <c r="K14" s="17">
        <v>19.673188083592709</v>
      </c>
      <c r="L14" s="17">
        <v>28.968174061433448</v>
      </c>
      <c r="M14" s="17">
        <v>45.867294856694151</v>
      </c>
      <c r="N14" s="17" t="s">
        <v>43</v>
      </c>
      <c r="O14" s="17">
        <v>7.7595465393794747</v>
      </c>
      <c r="P14" s="17">
        <v>12.547333333333333</v>
      </c>
      <c r="Q14" s="13" t="s">
        <v>43</v>
      </c>
      <c r="R14" s="17" t="s">
        <v>43</v>
      </c>
      <c r="S14" s="17" t="s">
        <v>43</v>
      </c>
      <c r="T14" s="17">
        <v>20.374747474747476</v>
      </c>
      <c r="U14" s="17">
        <v>38.152499365643237</v>
      </c>
      <c r="V14" s="17">
        <v>79.769801980198025</v>
      </c>
      <c r="W14" s="17">
        <v>7.8397973721703345</v>
      </c>
      <c r="X14" s="17" t="s">
        <v>43</v>
      </c>
      <c r="Y14" s="17" t="s">
        <v>43</v>
      </c>
      <c r="Z14" s="17" t="s">
        <v>43</v>
      </c>
      <c r="AA14" s="18">
        <f t="shared" si="24"/>
        <v>52.762033640833558</v>
      </c>
      <c r="AB14" s="18"/>
      <c r="AC14" s="17" t="s">
        <v>11</v>
      </c>
      <c r="AD14" s="23">
        <f t="shared" si="0"/>
        <v>36.503712562914238</v>
      </c>
      <c r="AE14" s="23">
        <f t="shared" si="1"/>
        <v>239.86930693069306</v>
      </c>
      <c r="AF14" s="23">
        <f t="shared" si="2"/>
        <v>212.73003627882241</v>
      </c>
      <c r="AG14" s="23" t="str">
        <f t="shared" si="3"/>
        <v>N/A</v>
      </c>
      <c r="AH14" s="23" t="str">
        <f t="shared" si="4"/>
        <v>N/A</v>
      </c>
      <c r="AI14" s="23">
        <f t="shared" si="5"/>
        <v>20.374747474747476</v>
      </c>
      <c r="AJ14" s="23">
        <f t="shared" si="6"/>
        <v>79.769801980198025</v>
      </c>
      <c r="AK14" s="23" t="str">
        <f t="shared" si="7"/>
        <v>N/A</v>
      </c>
      <c r="AL14" s="17">
        <f t="shared" si="25"/>
        <v>117.84952104547503</v>
      </c>
      <c r="AN14" s="17" t="s">
        <v>11</v>
      </c>
      <c r="AO14" s="24">
        <f t="shared" si="8"/>
        <v>60.823231122731961</v>
      </c>
      <c r="AP14" s="24">
        <f t="shared" si="9"/>
        <v>43.217153384347242</v>
      </c>
      <c r="AQ14" s="23">
        <f t="shared" si="10"/>
        <v>33.035606060606064</v>
      </c>
      <c r="AR14" s="23" t="str">
        <f t="shared" si="11"/>
        <v>N/A</v>
      </c>
      <c r="AS14" s="24" t="str">
        <f t="shared" si="12"/>
        <v>N/A</v>
      </c>
      <c r="AT14" s="18">
        <f t="shared" si="26"/>
        <v>45.691996855895091</v>
      </c>
      <c r="AV14" s="17" t="s">
        <v>11</v>
      </c>
      <c r="AW14" s="17">
        <f t="shared" si="13"/>
        <v>19.673188083592709</v>
      </c>
      <c r="AX14" s="17">
        <f t="shared" si="14"/>
        <v>45.867294856694151</v>
      </c>
      <c r="AY14" s="17">
        <f t="shared" si="15"/>
        <v>12.547333333333333</v>
      </c>
      <c r="AZ14" s="17">
        <f t="shared" si="16"/>
        <v>38.152499365643237</v>
      </c>
      <c r="BA14" s="17">
        <f t="shared" si="27"/>
        <v>29.060078909815857</v>
      </c>
      <c r="BC14" s="17" t="s">
        <v>11</v>
      </c>
      <c r="BD14" s="17">
        <f t="shared" si="17"/>
        <v>8.0056486074954574</v>
      </c>
      <c r="BE14" s="17">
        <f t="shared" si="18"/>
        <v>1.8174938793679056</v>
      </c>
      <c r="BF14" s="17">
        <f t="shared" si="19"/>
        <v>28.968174061433448</v>
      </c>
      <c r="BG14" s="17" t="str">
        <f t="shared" si="20"/>
        <v>N/A</v>
      </c>
      <c r="BH14" s="17">
        <f t="shared" si="21"/>
        <v>7.7595465393794747</v>
      </c>
      <c r="BI14" s="17">
        <f t="shared" si="22"/>
        <v>7.8397973721703345</v>
      </c>
      <c r="BJ14" s="17" t="str">
        <f t="shared" si="22"/>
        <v>N/A</v>
      </c>
      <c r="BK14" s="17" t="str">
        <f t="shared" si="23"/>
        <v>N/A</v>
      </c>
      <c r="BL14" s="17">
        <f t="shared" si="28"/>
        <v>10.878132091969325</v>
      </c>
    </row>
    <row r="15" spans="1:64" ht="15.75" customHeight="1" x14ac:dyDescent="0.25">
      <c r="A15" s="17" t="s">
        <v>17</v>
      </c>
      <c r="B15" s="17">
        <v>37.499874491691351</v>
      </c>
      <c r="C15" s="17">
        <v>253.33663366336634</v>
      </c>
      <c r="D15" s="17">
        <v>7.3469672785315243</v>
      </c>
      <c r="E15" s="17">
        <v>2.0364766839378237</v>
      </c>
      <c r="F15" s="17">
        <v>151.01181102362204</v>
      </c>
      <c r="G15" s="17">
        <v>61.736541598694942</v>
      </c>
      <c r="H15" s="17">
        <v>40.606013478486261</v>
      </c>
      <c r="I15" s="17">
        <v>37.010329180178125</v>
      </c>
      <c r="J15" s="13">
        <v>162.75954198473283</v>
      </c>
      <c r="K15" s="17">
        <v>17.732400722021662</v>
      </c>
      <c r="L15" s="17">
        <v>30.146756191140565</v>
      </c>
      <c r="M15" s="17">
        <v>47.838033843674459</v>
      </c>
      <c r="N15" s="17" t="s">
        <v>43</v>
      </c>
      <c r="O15" s="17">
        <v>7.8876254998967701</v>
      </c>
      <c r="P15" s="17">
        <v>12.520243902439024</v>
      </c>
      <c r="Q15" s="13">
        <v>50.63096500530223</v>
      </c>
      <c r="R15" s="17" t="s">
        <v>43</v>
      </c>
      <c r="S15" s="17" t="s">
        <v>43</v>
      </c>
      <c r="T15" s="17">
        <v>16.79821073558648</v>
      </c>
      <c r="U15" s="17">
        <v>42.433296582138922</v>
      </c>
      <c r="V15" s="17">
        <v>73.945823927765232</v>
      </c>
      <c r="W15" s="17">
        <v>8.0026587663324218</v>
      </c>
      <c r="X15" s="17" t="s">
        <v>43</v>
      </c>
      <c r="Y15" s="17" t="s">
        <v>43</v>
      </c>
      <c r="Z15" s="17" t="s">
        <v>43</v>
      </c>
      <c r="AA15" s="18">
        <f t="shared" si="24"/>
        <v>55.856852871554686</v>
      </c>
      <c r="AB15" s="18"/>
      <c r="AC15" s="17" t="s">
        <v>17</v>
      </c>
      <c r="AD15" s="23">
        <f t="shared" si="0"/>
        <v>37.499874491691351</v>
      </c>
      <c r="AE15" s="23">
        <f t="shared" si="1"/>
        <v>253.33663366336634</v>
      </c>
      <c r="AF15" s="23">
        <f t="shared" si="2"/>
        <v>151.01181102362204</v>
      </c>
      <c r="AG15" s="23">
        <f t="shared" si="3"/>
        <v>162.75954198473283</v>
      </c>
      <c r="AH15" s="23" t="str">
        <f t="shared" si="4"/>
        <v>N/A</v>
      </c>
      <c r="AI15" s="23">
        <f t="shared" si="5"/>
        <v>16.79821073558648</v>
      </c>
      <c r="AJ15" s="23">
        <f t="shared" si="6"/>
        <v>73.945823927765232</v>
      </c>
      <c r="AK15" s="23" t="str">
        <f t="shared" si="7"/>
        <v>N/A</v>
      </c>
      <c r="AL15" s="17">
        <f t="shared" si="25"/>
        <v>115.89198263779404</v>
      </c>
      <c r="AN15" s="17" t="s">
        <v>17</v>
      </c>
      <c r="AO15" s="24">
        <f t="shared" si="8"/>
        <v>61.736541598694942</v>
      </c>
      <c r="AP15" s="24">
        <f t="shared" si="9"/>
        <v>40.606013478486261</v>
      </c>
      <c r="AQ15" s="23">
        <f t="shared" si="10"/>
        <v>37.010329180178125</v>
      </c>
      <c r="AR15" s="23">
        <f t="shared" si="11"/>
        <v>50.63096500530223</v>
      </c>
      <c r="AS15" s="24" t="str">
        <f t="shared" si="12"/>
        <v>N/A</v>
      </c>
      <c r="AT15" s="18">
        <f t="shared" si="26"/>
        <v>47.495962315665395</v>
      </c>
      <c r="AV15" s="17" t="s">
        <v>17</v>
      </c>
      <c r="AW15" s="17">
        <f t="shared" si="13"/>
        <v>17.732400722021662</v>
      </c>
      <c r="AX15" s="17">
        <f t="shared" si="14"/>
        <v>47.838033843674459</v>
      </c>
      <c r="AY15" s="17">
        <f t="shared" si="15"/>
        <v>12.520243902439024</v>
      </c>
      <c r="AZ15" s="17">
        <f t="shared" si="16"/>
        <v>42.433296582138922</v>
      </c>
      <c r="BA15" s="17">
        <f t="shared" si="27"/>
        <v>30.130993762568515</v>
      </c>
      <c r="BC15" s="17" t="s">
        <v>17</v>
      </c>
      <c r="BD15" s="17">
        <f t="shared" si="17"/>
        <v>7.3469672785315243</v>
      </c>
      <c r="BE15" s="17">
        <f t="shared" si="18"/>
        <v>2.0364766839378237</v>
      </c>
      <c r="BF15" s="17">
        <f t="shared" si="19"/>
        <v>30.146756191140565</v>
      </c>
      <c r="BG15" s="17" t="str">
        <f t="shared" si="20"/>
        <v>N/A</v>
      </c>
      <c r="BH15" s="17">
        <f t="shared" si="21"/>
        <v>7.8876254998967701</v>
      </c>
      <c r="BI15" s="17">
        <f t="shared" si="22"/>
        <v>8.0026587663324218</v>
      </c>
      <c r="BJ15" s="17" t="str">
        <f t="shared" si="22"/>
        <v>N/A</v>
      </c>
      <c r="BK15" s="17" t="str">
        <f t="shared" si="23"/>
        <v>N/A</v>
      </c>
      <c r="BL15" s="17">
        <f t="shared" si="28"/>
        <v>11.08409688396782</v>
      </c>
    </row>
    <row r="16" spans="1:64" ht="15.75" customHeight="1" x14ac:dyDescent="0.25">
      <c r="A16" s="17" t="s">
        <v>19</v>
      </c>
      <c r="B16" s="17">
        <v>29.275574112734901</v>
      </c>
      <c r="C16" s="17">
        <v>232.27513227513228</v>
      </c>
      <c r="D16" s="17">
        <v>7.1461361523026481</v>
      </c>
      <c r="E16" s="17">
        <v>2.4072538860103627</v>
      </c>
      <c r="F16" s="17">
        <v>172.3</v>
      </c>
      <c r="G16" s="17">
        <v>64.108996539792386</v>
      </c>
      <c r="H16" s="17">
        <v>50.76737995290263</v>
      </c>
      <c r="I16" s="20">
        <v>33.184261974584558</v>
      </c>
      <c r="J16" s="13">
        <v>122.33707865168539</v>
      </c>
      <c r="K16" s="17">
        <v>17.764440433212997</v>
      </c>
      <c r="L16" s="17">
        <v>29.264994086838993</v>
      </c>
      <c r="M16" s="21">
        <v>49.01445086705202</v>
      </c>
      <c r="N16" s="22">
        <v>23.1</v>
      </c>
      <c r="O16" s="17">
        <v>6.8607566089334551</v>
      </c>
      <c r="P16" s="17">
        <v>11.374742268041237</v>
      </c>
      <c r="Q16" s="13">
        <v>35.1464</v>
      </c>
      <c r="R16" s="17" t="s">
        <v>43</v>
      </c>
      <c r="S16" s="17" t="s">
        <v>43</v>
      </c>
      <c r="T16" s="17">
        <v>17.148225469728601</v>
      </c>
      <c r="U16" s="17">
        <v>40.202789976750196</v>
      </c>
      <c r="V16" s="17">
        <v>80.150908883045616</v>
      </c>
      <c r="W16" s="17">
        <v>7.2340840190558682</v>
      </c>
      <c r="X16" s="17" t="s">
        <v>43</v>
      </c>
      <c r="Y16" s="17" t="s">
        <v>43</v>
      </c>
      <c r="Z16" s="17">
        <v>223.80555555555554</v>
      </c>
      <c r="AA16" s="18">
        <f t="shared" si="24"/>
        <v>59.755674367302831</v>
      </c>
      <c r="AB16" s="18"/>
      <c r="AC16" s="17" t="s">
        <v>19</v>
      </c>
      <c r="AD16" s="23">
        <f t="shared" si="0"/>
        <v>29.275574112734901</v>
      </c>
      <c r="AE16" s="23">
        <f t="shared" si="1"/>
        <v>232.27513227513228</v>
      </c>
      <c r="AF16" s="23">
        <f t="shared" si="2"/>
        <v>172.3</v>
      </c>
      <c r="AG16" s="23">
        <f t="shared" si="3"/>
        <v>122.33707865168539</v>
      </c>
      <c r="AH16" s="23" t="str">
        <f t="shared" si="4"/>
        <v>N/A</v>
      </c>
      <c r="AI16" s="23">
        <f t="shared" si="5"/>
        <v>17.148225469728601</v>
      </c>
      <c r="AJ16" s="23">
        <f t="shared" si="6"/>
        <v>80.150908883045616</v>
      </c>
      <c r="AK16" s="23">
        <f t="shared" si="7"/>
        <v>223.80555555555554</v>
      </c>
      <c r="AL16" s="17">
        <f t="shared" si="25"/>
        <v>125.32749642112606</v>
      </c>
      <c r="AN16" s="17" t="s">
        <v>19</v>
      </c>
      <c r="AO16" s="24">
        <f t="shared" si="8"/>
        <v>64.108996539792386</v>
      </c>
      <c r="AP16" s="24">
        <f t="shared" si="9"/>
        <v>50.76737995290263</v>
      </c>
      <c r="AQ16" s="23">
        <f t="shared" si="10"/>
        <v>33.184261974584558</v>
      </c>
      <c r="AR16" s="23">
        <f t="shared" si="11"/>
        <v>35.1464</v>
      </c>
      <c r="AS16" s="24" t="str">
        <f t="shared" si="12"/>
        <v>N/A</v>
      </c>
      <c r="AT16" s="18">
        <f t="shared" si="26"/>
        <v>45.801759616819893</v>
      </c>
      <c r="AV16" s="17" t="s">
        <v>19</v>
      </c>
      <c r="AW16" s="17">
        <f t="shared" si="13"/>
        <v>17.764440433212997</v>
      </c>
      <c r="AX16" s="17">
        <f t="shared" si="14"/>
        <v>49.01445086705202</v>
      </c>
      <c r="AY16" s="17">
        <f t="shared" si="15"/>
        <v>11.374742268041237</v>
      </c>
      <c r="AZ16" s="17">
        <f t="shared" si="16"/>
        <v>40.202789976750196</v>
      </c>
      <c r="BA16" s="17">
        <f t="shared" si="27"/>
        <v>29.589105886264111</v>
      </c>
      <c r="BC16" s="17" t="s">
        <v>19</v>
      </c>
      <c r="BD16" s="17">
        <f t="shared" si="17"/>
        <v>7.1461361523026481</v>
      </c>
      <c r="BE16" s="17">
        <f t="shared" si="18"/>
        <v>2.4072538860103627</v>
      </c>
      <c r="BF16" s="17">
        <f t="shared" si="19"/>
        <v>29.264994086838993</v>
      </c>
      <c r="BG16" s="17">
        <f t="shared" si="20"/>
        <v>23.1</v>
      </c>
      <c r="BH16" s="17">
        <f t="shared" si="21"/>
        <v>6.8607566089334551</v>
      </c>
      <c r="BI16" s="17">
        <f t="shared" si="22"/>
        <v>7.2340840190558682</v>
      </c>
      <c r="BJ16" s="17" t="str">
        <f t="shared" si="22"/>
        <v>N/A</v>
      </c>
      <c r="BK16" s="17" t="str">
        <f t="shared" si="23"/>
        <v>N/A</v>
      </c>
      <c r="BL16" s="17">
        <f t="shared" si="28"/>
        <v>12.668870792190221</v>
      </c>
    </row>
    <row r="17" spans="1:64" ht="15.75" customHeight="1" x14ac:dyDescent="0.25">
      <c r="A17" s="17" t="s">
        <v>21</v>
      </c>
      <c r="B17" s="14">
        <v>51.424393414211437</v>
      </c>
      <c r="C17" s="14">
        <v>229.51675485008818</v>
      </c>
      <c r="D17" s="14">
        <v>8.0820953115956016</v>
      </c>
      <c r="E17" s="14">
        <v>2.1247072599531616</v>
      </c>
      <c r="F17" s="14">
        <v>183.13647058823528</v>
      </c>
      <c r="G17" s="14">
        <v>57.970202755685001</v>
      </c>
      <c r="H17" s="14">
        <v>46.585006353240153</v>
      </c>
      <c r="I17" s="14">
        <v>28.242052023121389</v>
      </c>
      <c r="J17" s="14">
        <v>110.99166666666666</v>
      </c>
      <c r="K17" s="14">
        <v>18.549810246679318</v>
      </c>
      <c r="L17" s="14">
        <v>25.567486201705972</v>
      </c>
      <c r="M17" s="14">
        <v>48.158737635421573</v>
      </c>
      <c r="N17" s="14">
        <v>20.745390972663699</v>
      </c>
      <c r="O17" s="14">
        <v>7.2787883644522795</v>
      </c>
      <c r="P17" s="14">
        <v>10.773855488141203</v>
      </c>
      <c r="Q17" s="14">
        <v>27.830781010719754</v>
      </c>
      <c r="R17" s="14">
        <v>39.100463678516228</v>
      </c>
      <c r="S17" s="14">
        <v>203.30695543523532</v>
      </c>
      <c r="T17" s="14">
        <v>20.132832080200501</v>
      </c>
      <c r="U17" s="14">
        <v>40.835679402470554</v>
      </c>
      <c r="V17" s="14">
        <v>82.414930913590439</v>
      </c>
      <c r="W17" s="14">
        <v>6.3471333333333337</v>
      </c>
      <c r="X17" s="17" t="s">
        <v>43</v>
      </c>
      <c r="Y17" s="14">
        <v>93.672137892524944</v>
      </c>
      <c r="Z17" s="14">
        <v>254.55233853006681</v>
      </c>
      <c r="AA17" s="18">
        <f t="shared" si="24"/>
        <v>67.389194600354955</v>
      </c>
      <c r="AB17" s="18"/>
      <c r="AC17" s="17" t="s">
        <v>21</v>
      </c>
      <c r="AD17" s="23">
        <f t="shared" si="0"/>
        <v>51.424393414211437</v>
      </c>
      <c r="AE17" s="23">
        <f t="shared" si="1"/>
        <v>229.51675485008818</v>
      </c>
      <c r="AF17" s="23">
        <f t="shared" si="2"/>
        <v>183.13647058823528</v>
      </c>
      <c r="AG17" s="23">
        <f t="shared" si="3"/>
        <v>110.99166666666666</v>
      </c>
      <c r="AH17" s="23">
        <f t="shared" si="4"/>
        <v>203.30695543523532</v>
      </c>
      <c r="AI17" s="23">
        <f t="shared" si="5"/>
        <v>20.132832080200501</v>
      </c>
      <c r="AJ17" s="23">
        <f t="shared" si="6"/>
        <v>82.414930913590439</v>
      </c>
      <c r="AK17" s="23">
        <f t="shared" si="7"/>
        <v>254.55233853006681</v>
      </c>
      <c r="AL17" s="17">
        <f t="shared" si="25"/>
        <v>141.93454280978682</v>
      </c>
      <c r="AN17" s="17" t="s">
        <v>21</v>
      </c>
      <c r="AO17" s="24">
        <f t="shared" si="8"/>
        <v>57.970202755685001</v>
      </c>
      <c r="AP17" s="24">
        <f t="shared" si="9"/>
        <v>46.585006353240153</v>
      </c>
      <c r="AQ17" s="23">
        <f t="shared" si="10"/>
        <v>28.242052023121389</v>
      </c>
      <c r="AR17" s="23">
        <f t="shared" si="11"/>
        <v>27.830781010719754</v>
      </c>
      <c r="AS17" s="24">
        <f t="shared" si="12"/>
        <v>39.100463678516228</v>
      </c>
      <c r="AT17" s="18">
        <f t="shared" si="26"/>
        <v>39.945701164256505</v>
      </c>
      <c r="AV17" s="17" t="s">
        <v>21</v>
      </c>
      <c r="AW17" s="17">
        <f t="shared" si="13"/>
        <v>18.549810246679318</v>
      </c>
      <c r="AX17" s="17">
        <f t="shared" si="14"/>
        <v>48.158737635421573</v>
      </c>
      <c r="AY17" s="17">
        <f t="shared" si="15"/>
        <v>10.773855488141203</v>
      </c>
      <c r="AZ17" s="17">
        <f t="shared" si="16"/>
        <v>40.835679402470554</v>
      </c>
      <c r="BA17" s="17">
        <f t="shared" si="27"/>
        <v>29.579520693178161</v>
      </c>
      <c r="BC17" s="17" t="s">
        <v>21</v>
      </c>
      <c r="BD17" s="17">
        <f t="shared" si="17"/>
        <v>8.0820953115956016</v>
      </c>
      <c r="BE17" s="17">
        <f t="shared" si="18"/>
        <v>2.1247072599531616</v>
      </c>
      <c r="BF17" s="17">
        <f t="shared" si="19"/>
        <v>25.567486201705972</v>
      </c>
      <c r="BG17" s="17">
        <f t="shared" si="20"/>
        <v>20.745390972663699</v>
      </c>
      <c r="BH17" s="17">
        <f t="shared" si="21"/>
        <v>7.2787883644522795</v>
      </c>
      <c r="BI17" s="17">
        <f t="shared" si="22"/>
        <v>6.3471333333333337</v>
      </c>
      <c r="BJ17" s="17" t="str">
        <f t="shared" si="22"/>
        <v>N/A</v>
      </c>
      <c r="BK17" s="17">
        <f t="shared" si="23"/>
        <v>93.672137892524944</v>
      </c>
      <c r="BL17" s="17">
        <f t="shared" si="28"/>
        <v>23.40253419088986</v>
      </c>
    </row>
    <row r="18" spans="1:64" ht="15.75" customHeight="1" x14ac:dyDescent="0.25">
      <c r="A18" s="17" t="s">
        <v>50</v>
      </c>
      <c r="B18" s="17">
        <v>53.321350762527231</v>
      </c>
      <c r="C18" s="15">
        <v>223.5864406779661</v>
      </c>
      <c r="D18" s="15">
        <v>6.059128763917756</v>
      </c>
      <c r="E18" s="15">
        <v>2.0931930062807673</v>
      </c>
      <c r="F18" s="15">
        <v>176.88423645320196</v>
      </c>
      <c r="G18" s="15">
        <v>55.116140466443952</v>
      </c>
      <c r="H18" s="15">
        <v>38.734599589322379</v>
      </c>
      <c r="I18" s="15">
        <v>30.645801526717559</v>
      </c>
      <c r="J18" s="16">
        <v>130.18870967741935</v>
      </c>
      <c r="K18" s="16">
        <v>17.261358524516421</v>
      </c>
      <c r="L18" s="16">
        <v>25.490371624371267</v>
      </c>
      <c r="M18" s="16">
        <v>46.074321555772684</v>
      </c>
      <c r="N18" s="16" t="s">
        <v>43</v>
      </c>
      <c r="O18" s="16">
        <v>6.8895231969124389</v>
      </c>
      <c r="P18" s="17">
        <v>11.434360592089298</v>
      </c>
      <c r="Q18" s="17">
        <v>31.211375212224109</v>
      </c>
      <c r="R18" s="17">
        <v>17.083586626139816</v>
      </c>
      <c r="S18" s="17">
        <v>205.72291666666666</v>
      </c>
      <c r="T18" s="17">
        <v>18.283950617283949</v>
      </c>
      <c r="U18" s="16" t="s">
        <v>43</v>
      </c>
      <c r="V18" s="17">
        <v>72.44780173145476</v>
      </c>
      <c r="W18" s="17">
        <v>6.3715822784810126</v>
      </c>
      <c r="X18" s="17">
        <v>114.773842454952</v>
      </c>
      <c r="Y18" s="17">
        <v>82.500221900056218</v>
      </c>
      <c r="Z18" s="17">
        <v>266.09859154929575</v>
      </c>
      <c r="AA18" s="18">
        <f t="shared" si="24"/>
        <v>71.229278498000582</v>
      </c>
      <c r="AC18" s="17" t="s">
        <v>50</v>
      </c>
      <c r="AD18" s="23">
        <f t="shared" ref="AD18" si="29">B18</f>
        <v>53.321350762527231</v>
      </c>
      <c r="AE18" s="23">
        <f t="shared" ref="AE18" si="30">C18</f>
        <v>223.5864406779661</v>
      </c>
      <c r="AF18" s="23">
        <f t="shared" ref="AF18" si="31">F18</f>
        <v>176.88423645320196</v>
      </c>
      <c r="AG18" s="23">
        <f t="shared" ref="AG18" si="32">J18</f>
        <v>130.18870967741935</v>
      </c>
      <c r="AH18" s="23">
        <f t="shared" ref="AH18" si="33">S18</f>
        <v>205.72291666666666</v>
      </c>
      <c r="AI18" s="23">
        <f t="shared" ref="AI18" si="34">T18</f>
        <v>18.283950617283949</v>
      </c>
      <c r="AJ18" s="23">
        <f t="shared" ref="AJ18" si="35">V18</f>
        <v>72.44780173145476</v>
      </c>
      <c r="AK18" s="23">
        <f t="shared" ref="AK18" si="36">Z18</f>
        <v>266.09859154929575</v>
      </c>
      <c r="AL18" s="17">
        <f t="shared" ref="AL18" si="37">AVERAGE(AD18:AK18)</f>
        <v>143.31674976697695</v>
      </c>
      <c r="AN18" s="17" t="s">
        <v>50</v>
      </c>
      <c r="AO18" s="24">
        <f t="shared" ref="AO18" si="38">G18</f>
        <v>55.116140466443952</v>
      </c>
      <c r="AP18" s="24">
        <f t="shared" ref="AP18" si="39">H18</f>
        <v>38.734599589322379</v>
      </c>
      <c r="AQ18" s="23">
        <f t="shared" ref="AQ18" si="40">I18</f>
        <v>30.645801526717559</v>
      </c>
      <c r="AR18" s="23">
        <f t="shared" ref="AR18" si="41">Q18</f>
        <v>31.211375212224109</v>
      </c>
      <c r="AS18" s="24">
        <f t="shared" ref="AS18" si="42">R18</f>
        <v>17.083586626139816</v>
      </c>
      <c r="AT18" s="18">
        <f t="shared" ref="AT18" si="43">AVERAGE(AO18:AS18)</f>
        <v>34.558300684169559</v>
      </c>
      <c r="AV18" s="17" t="s">
        <v>50</v>
      </c>
      <c r="AW18" s="17">
        <f t="shared" ref="AW18" si="44">K18</f>
        <v>17.261358524516421</v>
      </c>
      <c r="AX18" s="17">
        <f t="shared" ref="AX18" si="45">M18</f>
        <v>46.074321555772684</v>
      </c>
      <c r="AY18" s="17">
        <f t="shared" ref="AY18" si="46">P18</f>
        <v>11.434360592089298</v>
      </c>
      <c r="AZ18" s="17" t="str">
        <f t="shared" ref="AZ18" si="47">U18</f>
        <v>N/A</v>
      </c>
      <c r="BA18" s="17">
        <f t="shared" ref="BA18" si="48">AVERAGE(AW18:AZ18)</f>
        <v>24.9233468907928</v>
      </c>
      <c r="BC18" s="17" t="s">
        <v>50</v>
      </c>
      <c r="BD18" s="17">
        <f t="shared" ref="BD18" si="49">D18</f>
        <v>6.059128763917756</v>
      </c>
      <c r="BE18" s="17">
        <f t="shared" ref="BE18" si="50">E18</f>
        <v>2.0931930062807673</v>
      </c>
      <c r="BF18" s="17">
        <f t="shared" ref="BF18" si="51">L18</f>
        <v>25.490371624371267</v>
      </c>
      <c r="BG18" s="17" t="str">
        <f t="shared" ref="BG18" si="52">N18</f>
        <v>N/A</v>
      </c>
      <c r="BH18" s="17">
        <f t="shared" ref="BH18" si="53">O18</f>
        <v>6.8895231969124389</v>
      </c>
      <c r="BI18" s="17">
        <f t="shared" ref="BI18:BJ18" si="54">W18</f>
        <v>6.3715822784810126</v>
      </c>
      <c r="BJ18" s="17">
        <f t="shared" si="54"/>
        <v>114.773842454952</v>
      </c>
      <c r="BK18" s="17">
        <f t="shared" ref="BK18" si="55">Y18</f>
        <v>82.500221900056218</v>
      </c>
      <c r="BL18" s="17">
        <f t="shared" ref="BL18" si="56">AVERAGE(BD18:BK18)</f>
        <v>34.882551889281636</v>
      </c>
    </row>
    <row r="19" spans="1:64" ht="15.75" customHeight="1" x14ac:dyDescent="0.25">
      <c r="C19" s="15"/>
      <c r="D19" s="15"/>
      <c r="E19" s="15"/>
      <c r="F19" s="15"/>
      <c r="G19" s="15"/>
      <c r="H19" s="15"/>
      <c r="I19" s="15"/>
      <c r="J19" s="16"/>
      <c r="K19" s="16"/>
      <c r="L19" s="16"/>
      <c r="M19" s="16"/>
      <c r="N19" s="16"/>
      <c r="O19" s="16"/>
    </row>
    <row r="20" spans="1:64" ht="15.75" customHeight="1" x14ac:dyDescent="0.25">
      <c r="O20" s="23"/>
    </row>
    <row r="21" spans="1:64" ht="15.75" customHeight="1" x14ac:dyDescent="0.25">
      <c r="O21" s="18"/>
      <c r="Q21" s="18"/>
    </row>
    <row r="22" spans="1:64" ht="15.75" customHeight="1" x14ac:dyDescent="0.25">
      <c r="O22" s="18"/>
      <c r="Q22" s="18"/>
    </row>
    <row r="23" spans="1:64" ht="15.75" customHeight="1" x14ac:dyDescent="0.25">
      <c r="O23" s="18"/>
      <c r="Q23" s="18"/>
    </row>
    <row r="24" spans="1:64" ht="15.75" customHeight="1" x14ac:dyDescent="0.25">
      <c r="O24" s="18"/>
      <c r="Q24" s="18"/>
    </row>
    <row r="25" spans="1:64" ht="15.75" customHeight="1" x14ac:dyDescent="0.25">
      <c r="O25" s="18"/>
      <c r="Q25" s="18"/>
    </row>
    <row r="26" spans="1:64" ht="15.75" customHeight="1" x14ac:dyDescent="0.25">
      <c r="O26" s="18"/>
      <c r="Q26" s="18"/>
    </row>
    <row r="27" spans="1:64" ht="15.75" customHeight="1" x14ac:dyDescent="0.25">
      <c r="O27" s="18"/>
      <c r="Q27" s="18"/>
    </row>
    <row r="28" spans="1:64" ht="15.75" customHeight="1" x14ac:dyDescent="0.25">
      <c r="O28" s="18"/>
      <c r="Q28" s="18"/>
    </row>
    <row r="29" spans="1:64" ht="15.75" customHeight="1" x14ac:dyDescent="0.25">
      <c r="O29" s="18"/>
      <c r="Q29" s="18"/>
    </row>
    <row r="30" spans="1:64" ht="15.75" customHeight="1" x14ac:dyDescent="0.25">
      <c r="O30" s="18"/>
      <c r="Q30" s="18"/>
    </row>
    <row r="31" spans="1:64" ht="15.75" customHeight="1" x14ac:dyDescent="0.25">
      <c r="O31" s="18"/>
      <c r="Q31" s="18"/>
    </row>
    <row r="32" spans="1:64" ht="15.75" customHeight="1" x14ac:dyDescent="0.25">
      <c r="O32" s="18"/>
      <c r="Q32" s="18"/>
    </row>
    <row r="33" spans="2:17" ht="15.75" customHeight="1" x14ac:dyDescent="0.25">
      <c r="O33" s="18"/>
      <c r="Q33" s="18"/>
    </row>
    <row r="34" spans="2:17" ht="15.75" customHeight="1" x14ac:dyDescent="0.25">
      <c r="O34" s="18"/>
      <c r="Q34" s="18"/>
    </row>
    <row r="35" spans="2:17" ht="15.75" customHeight="1" x14ac:dyDescent="0.25">
      <c r="O35" s="18"/>
      <c r="Q35" s="18"/>
    </row>
    <row r="36" spans="2:17" ht="15.75" customHeight="1" x14ac:dyDescent="0.25">
      <c r="B36" s="23"/>
      <c r="C36" s="23"/>
      <c r="D36" s="23"/>
      <c r="E36" s="23"/>
      <c r="F36" s="23"/>
      <c r="G36" s="23"/>
      <c r="H36" s="23"/>
      <c r="I36" s="23"/>
      <c r="O36" s="18"/>
      <c r="Q36" s="18"/>
    </row>
    <row r="37" spans="2:17" ht="15.75" customHeight="1" x14ac:dyDescent="0.25">
      <c r="B37" s="24"/>
      <c r="C37" s="24"/>
      <c r="D37" s="23"/>
      <c r="E37" s="23"/>
      <c r="F37" s="24"/>
      <c r="G37" s="24"/>
      <c r="H37" s="23"/>
      <c r="I37" s="23"/>
      <c r="O37" s="18"/>
      <c r="Q37" s="18"/>
    </row>
    <row r="38" spans="2:17" ht="15.75" customHeight="1" x14ac:dyDescent="0.25">
      <c r="H38" s="23"/>
      <c r="I38" s="23"/>
      <c r="O38" s="18"/>
      <c r="Q38" s="18"/>
    </row>
    <row r="40" spans="2:17" ht="15.75" customHeight="1" x14ac:dyDescent="0.25">
      <c r="N40" s="18"/>
    </row>
    <row r="41" spans="2:17" ht="15.75" customHeight="1" x14ac:dyDescent="0.25">
      <c r="L41" s="18"/>
      <c r="M41" s="18"/>
      <c r="N41" s="18"/>
      <c r="O41" s="18"/>
      <c r="P41" s="18"/>
    </row>
    <row r="42" spans="2:17" ht="15.75" customHeight="1" x14ac:dyDescent="0.25">
      <c r="L42" s="18"/>
      <c r="M42" s="18"/>
      <c r="N42" s="18"/>
      <c r="O42" s="18"/>
      <c r="P42" s="18"/>
    </row>
    <row r="43" spans="2:17" ht="15.75" customHeight="1" x14ac:dyDescent="0.25">
      <c r="L43" s="18"/>
      <c r="M43" s="18"/>
      <c r="N43" s="18"/>
      <c r="O43" s="18"/>
      <c r="P43" s="18"/>
    </row>
    <row r="44" spans="2:17" ht="15.75" customHeight="1" x14ac:dyDescent="0.25">
      <c r="L44" s="18"/>
      <c r="M44" s="18"/>
      <c r="N44" s="18"/>
      <c r="O44" s="18"/>
      <c r="P44" s="18"/>
    </row>
    <row r="45" spans="2:17" ht="15.75" customHeight="1" x14ac:dyDescent="0.25">
      <c r="L45" s="18"/>
      <c r="M45" s="18"/>
      <c r="N45" s="18"/>
      <c r="O45" s="18"/>
      <c r="P45" s="18"/>
    </row>
    <row r="46" spans="2:17" ht="15.75" customHeight="1" x14ac:dyDescent="0.25">
      <c r="L46" s="18"/>
      <c r="M46" s="18"/>
      <c r="N46" s="18"/>
      <c r="O46" s="18"/>
      <c r="P46" s="18"/>
    </row>
    <row r="47" spans="2:17" ht="15.75" customHeight="1" x14ac:dyDescent="0.25">
      <c r="L47" s="18"/>
      <c r="M47" s="18"/>
      <c r="N47" s="18"/>
      <c r="O47" s="18"/>
      <c r="P47" s="18"/>
    </row>
    <row r="48" spans="2:17" ht="15.75" customHeight="1" x14ac:dyDescent="0.25">
      <c r="L48" s="18"/>
      <c r="M48" s="18"/>
      <c r="N48" s="18"/>
      <c r="O48" s="18"/>
      <c r="P48" s="18"/>
    </row>
    <row r="49" spans="2:16" ht="15.75" customHeight="1" x14ac:dyDescent="0.25">
      <c r="L49" s="18"/>
      <c r="M49" s="18"/>
      <c r="N49" s="18"/>
      <c r="O49" s="18"/>
      <c r="P49" s="18"/>
    </row>
    <row r="50" spans="2:16" ht="15.75" customHeight="1" x14ac:dyDescent="0.25">
      <c r="L50" s="18"/>
      <c r="M50" s="18"/>
      <c r="N50" s="18"/>
      <c r="O50" s="18"/>
      <c r="P50" s="18"/>
    </row>
    <row r="51" spans="2:16" ht="15.75" customHeight="1" x14ac:dyDescent="0.25">
      <c r="L51" s="18"/>
      <c r="M51" s="18"/>
      <c r="N51" s="18"/>
      <c r="O51" s="18"/>
      <c r="P51" s="18"/>
    </row>
    <row r="52" spans="2:16" ht="15.75" customHeight="1" x14ac:dyDescent="0.25">
      <c r="L52" s="18"/>
      <c r="M52" s="18"/>
      <c r="N52" s="18"/>
      <c r="O52" s="18"/>
      <c r="P52" s="18"/>
    </row>
    <row r="53" spans="2:16" ht="15.75" customHeight="1" x14ac:dyDescent="0.25">
      <c r="L53" s="18"/>
      <c r="M53" s="18"/>
      <c r="N53" s="18"/>
      <c r="O53" s="18"/>
      <c r="P53" s="18"/>
    </row>
    <row r="54" spans="2:16" ht="15.75" customHeight="1" x14ac:dyDescent="0.25">
      <c r="B54" s="24"/>
      <c r="C54" s="24"/>
      <c r="D54" s="23"/>
      <c r="E54" s="23"/>
      <c r="F54" s="24"/>
      <c r="G54" s="24"/>
      <c r="L54" s="18"/>
      <c r="M54" s="18"/>
      <c r="N54" s="18"/>
      <c r="O54" s="18"/>
      <c r="P54" s="18"/>
    </row>
    <row r="55" spans="2:16" ht="15.75" customHeight="1" x14ac:dyDescent="0.25">
      <c r="B55" s="18"/>
      <c r="C55" s="18"/>
      <c r="D55" s="18"/>
      <c r="E55" s="18"/>
      <c r="F55" s="18"/>
      <c r="G55" s="24"/>
      <c r="L55" s="18"/>
      <c r="M55" s="18"/>
      <c r="N55" s="18"/>
      <c r="O55" s="18"/>
      <c r="P55" s="18"/>
    </row>
  </sheetData>
  <conditionalFormatting sqref="B17:W17 Y17:Z17">
    <cfRule type="containsBlanks" dxfId="1" priority="1">
      <formula>LEN(TRIM(B17))=0</formula>
    </cfRule>
  </conditionalFormatting>
  <conditionalFormatting sqref="B17:W17 Y17:Z17">
    <cfRule type="containsErrors" dxfId="0" priority="2">
      <formula>ISERROR(B17)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2" sqref="B12"/>
    </sheetView>
  </sheetViews>
  <sheetFormatPr defaultColWidth="22" defaultRowHeight="15" customHeight="1" x14ac:dyDescent="0.2"/>
  <cols>
    <col min="1" max="16384" width="22" style="1"/>
  </cols>
  <sheetData>
    <row r="1" spans="1:26" s="5" customFormat="1" ht="15" customHeight="1" x14ac:dyDescent="0.2">
      <c r="A1" s="4" t="s">
        <v>45</v>
      </c>
    </row>
    <row r="2" spans="1:26" s="2" customFormat="1" ht="25.5" x14ac:dyDescent="0.2">
      <c r="A2" s="6" t="s">
        <v>20</v>
      </c>
      <c r="B2" s="9" t="s">
        <v>16</v>
      </c>
      <c r="C2" s="7" t="s">
        <v>22</v>
      </c>
      <c r="D2" s="7" t="s">
        <v>12</v>
      </c>
      <c r="E2" s="7" t="s">
        <v>23</v>
      </c>
      <c r="F2" s="7" t="s">
        <v>51</v>
      </c>
      <c r="G2" s="7" t="s">
        <v>24</v>
      </c>
      <c r="H2" s="7" t="s">
        <v>44</v>
      </c>
      <c r="I2" s="7" t="s">
        <v>25</v>
      </c>
      <c r="J2" s="7" t="s">
        <v>26</v>
      </c>
      <c r="K2" s="7" t="s">
        <v>27</v>
      </c>
      <c r="L2" s="7" t="s">
        <v>14</v>
      </c>
      <c r="M2" s="7" t="s">
        <v>28</v>
      </c>
      <c r="N2" s="7" t="s">
        <v>18</v>
      </c>
      <c r="O2" s="7" t="s">
        <v>13</v>
      </c>
      <c r="P2" s="7" t="s">
        <v>29</v>
      </c>
      <c r="Q2" s="7" t="s">
        <v>30</v>
      </c>
      <c r="R2" s="7" t="s">
        <v>31</v>
      </c>
      <c r="S2" s="7" t="s">
        <v>33</v>
      </c>
      <c r="T2" s="7" t="s">
        <v>39</v>
      </c>
      <c r="U2" s="7" t="s">
        <v>34</v>
      </c>
      <c r="V2" s="7" t="s">
        <v>40</v>
      </c>
      <c r="W2" s="8" t="s">
        <v>52</v>
      </c>
      <c r="X2" s="8" t="s">
        <v>35</v>
      </c>
      <c r="Y2" s="7" t="s">
        <v>41</v>
      </c>
      <c r="Z2" s="7" t="s">
        <v>15</v>
      </c>
    </row>
    <row r="3" spans="1:26" s="3" customFormat="1" ht="15" customHeight="1" x14ac:dyDescent="0.2">
      <c r="A3" s="25" t="str">
        <f>Data!A3</f>
        <v>1999 2000</v>
      </c>
      <c r="B3" s="25">
        <f>Data!B3</f>
        <v>29.034146341463416</v>
      </c>
      <c r="C3" s="25" t="str">
        <f>Data!C3</f>
        <v>N/A</v>
      </c>
      <c r="D3" s="25">
        <f>Data!D3</f>
        <v>15.454835898925356</v>
      </c>
      <c r="E3" s="25" t="str">
        <f>Data!E3</f>
        <v>N/A</v>
      </c>
      <c r="F3" s="25">
        <f>Data!F3</f>
        <v>182.13613724405093</v>
      </c>
      <c r="G3" s="25" t="str">
        <f>Data!G3</f>
        <v>N/A</v>
      </c>
      <c r="H3" s="25">
        <f>Data!H3</f>
        <v>54.403450564034507</v>
      </c>
      <c r="I3" s="25">
        <f>Data!I3</f>
        <v>27.135349172066235</v>
      </c>
      <c r="J3" s="25">
        <f>Data!J3</f>
        <v>144.08786610878661</v>
      </c>
      <c r="K3" s="25" t="str">
        <f>Data!K3</f>
        <v>N/A</v>
      </c>
      <c r="L3" s="25">
        <f>Data!L3</f>
        <v>18.615144418423107</v>
      </c>
      <c r="M3" s="25">
        <f>Data!M3</f>
        <v>38.284255319148933</v>
      </c>
      <c r="N3" s="25">
        <f>Data!N3</f>
        <v>25.19659442724458</v>
      </c>
      <c r="O3" s="25">
        <f>Data!O3</f>
        <v>6.5060603213379684</v>
      </c>
      <c r="P3" s="25">
        <f>Data!P3</f>
        <v>10.77725258493353</v>
      </c>
      <c r="Q3" s="25">
        <f>Data!Q3</f>
        <v>28.536585365853657</v>
      </c>
      <c r="R3" s="25" t="str">
        <f>Data!R3</f>
        <v>N/A</v>
      </c>
      <c r="S3" s="25">
        <f>Data!T3</f>
        <v>20.790760869565219</v>
      </c>
      <c r="T3" s="25" t="str">
        <f>Data!U3</f>
        <v>N/A</v>
      </c>
      <c r="U3" s="25" t="str">
        <f>Data!V3</f>
        <v>N/A</v>
      </c>
      <c r="V3" s="25">
        <f>Data!W3</f>
        <v>6.6701069974434235</v>
      </c>
      <c r="W3" s="25" t="str">
        <f>Data!X3</f>
        <v>N/A</v>
      </c>
      <c r="X3" s="25" t="str">
        <f>Data!Y3</f>
        <v>N/A</v>
      </c>
      <c r="Y3" s="25" t="str">
        <f>Data!Z3</f>
        <v>N/A</v>
      </c>
      <c r="Z3" s="25">
        <f>Data!AA3</f>
        <v>43.402038973805531</v>
      </c>
    </row>
    <row r="4" spans="1:26" s="3" customFormat="1" ht="15" customHeight="1" x14ac:dyDescent="0.2">
      <c r="A4" s="25" t="str">
        <f>Data!A4</f>
        <v>2000 2001</v>
      </c>
      <c r="B4" s="25">
        <f>Data!B4</f>
        <v>28.772136953955137</v>
      </c>
      <c r="C4" s="25">
        <f>Data!C4</f>
        <v>371.35294117647061</v>
      </c>
      <c r="D4" s="25">
        <f>Data!D4</f>
        <v>15.454835898925356</v>
      </c>
      <c r="E4" s="25" t="str">
        <f>Data!E4</f>
        <v>N/A</v>
      </c>
      <c r="F4" s="25">
        <f>Data!F4</f>
        <v>157.01463414634145</v>
      </c>
      <c r="G4" s="25" t="str">
        <f>Data!G4</f>
        <v>N/A</v>
      </c>
      <c r="H4" s="25">
        <f>Data!H4</f>
        <v>54.306188925081436</v>
      </c>
      <c r="I4" s="25">
        <f>Data!I4</f>
        <v>34.092116182572617</v>
      </c>
      <c r="J4" s="25">
        <f>Data!J4</f>
        <v>141.2834008097166</v>
      </c>
      <c r="K4" s="25">
        <f>Data!K4</f>
        <v>42.26100636898105</v>
      </c>
      <c r="L4" s="25">
        <f>Data!L4</f>
        <v>18.63301735811892</v>
      </c>
      <c r="M4" s="25">
        <f>Data!M4</f>
        <v>36.663600000000002</v>
      </c>
      <c r="N4" s="25">
        <f>Data!N4</f>
        <v>25.783898949931519</v>
      </c>
      <c r="O4" s="25">
        <f>Data!O4</f>
        <v>6.1237179487179487</v>
      </c>
      <c r="P4" s="25">
        <f>Data!P4</f>
        <v>10.547195253505933</v>
      </c>
      <c r="Q4" s="25">
        <f>Data!Q4</f>
        <v>35.492671009771989</v>
      </c>
      <c r="R4" s="25" t="str">
        <f>Data!R4</f>
        <v>N/A</v>
      </c>
      <c r="S4" s="25">
        <f>Data!T4</f>
        <v>25.537234042553191</v>
      </c>
      <c r="T4" s="25">
        <f>Data!U4</f>
        <v>38.05238095238095</v>
      </c>
      <c r="U4" s="25" t="str">
        <f>Data!V4</f>
        <v>N/A</v>
      </c>
      <c r="V4" s="25">
        <f>Data!W4</f>
        <v>4.9266149387678793</v>
      </c>
      <c r="W4" s="25" t="str">
        <f>Data!X4</f>
        <v>N/A</v>
      </c>
      <c r="X4" s="25" t="str">
        <f>Data!Y4</f>
        <v>N/A</v>
      </c>
      <c r="Y4" s="25" t="str">
        <f>Data!Z4</f>
        <v>N/A</v>
      </c>
      <c r="Z4" s="25">
        <f>Data!AA4</f>
        <v>61.546917112693684</v>
      </c>
    </row>
    <row r="5" spans="1:26" s="3" customFormat="1" ht="15" customHeight="1" x14ac:dyDescent="0.2">
      <c r="A5" s="25" t="str">
        <f>Data!A5</f>
        <v>2001 2002</v>
      </c>
      <c r="B5" s="25">
        <f>Data!B5</f>
        <v>28.970918258974333</v>
      </c>
      <c r="C5" s="25">
        <f>Data!C5</f>
        <v>302.875</v>
      </c>
      <c r="D5" s="25">
        <f>Data!D5</f>
        <v>15.929877263754184</v>
      </c>
      <c r="E5" s="25" t="str">
        <f>Data!E5</f>
        <v>N/A</v>
      </c>
      <c r="F5" s="25">
        <f>Data!F5</f>
        <v>153.38515081206498</v>
      </c>
      <c r="G5" s="25" t="str">
        <f>Data!G5</f>
        <v>N/A</v>
      </c>
      <c r="H5" s="25">
        <f>Data!H5</f>
        <v>54.371811056756613</v>
      </c>
      <c r="I5" s="25">
        <f>Data!I5</f>
        <v>34.665615141955833</v>
      </c>
      <c r="J5" s="25">
        <f>Data!J5</f>
        <v>133.34463276836158</v>
      </c>
      <c r="K5" s="25">
        <f>Data!K5</f>
        <v>40.410892091206854</v>
      </c>
      <c r="L5" s="25">
        <f>Data!L5</f>
        <v>19.284644194756556</v>
      </c>
      <c r="M5" s="25">
        <f>Data!M5</f>
        <v>39.780697975010774</v>
      </c>
      <c r="N5" s="25">
        <f>Data!N5</f>
        <v>23.845070422535212</v>
      </c>
      <c r="O5" s="25">
        <f>Data!O5</f>
        <v>5.4500366032210836</v>
      </c>
      <c r="P5" s="25">
        <f>Data!P5</f>
        <v>10.6021768707483</v>
      </c>
      <c r="Q5" s="25">
        <f>Data!Q5</f>
        <v>41.852295409181636</v>
      </c>
      <c r="R5" s="25" t="str">
        <f>Data!R5</f>
        <v>N/A</v>
      </c>
      <c r="S5" s="25">
        <f>Data!T5</f>
        <v>24.286538461538463</v>
      </c>
      <c r="T5" s="25">
        <f>Data!U5</f>
        <v>34.451820728291317</v>
      </c>
      <c r="U5" s="25" t="str">
        <f>Data!V5</f>
        <v>N/A</v>
      </c>
      <c r="V5" s="25">
        <f>Data!W5</f>
        <v>4.5676179817198284</v>
      </c>
      <c r="W5" s="25" t="str">
        <f>Data!X5</f>
        <v>N/A</v>
      </c>
      <c r="X5" s="25" t="str">
        <f>Data!Y5</f>
        <v>N/A</v>
      </c>
      <c r="Y5" s="25" t="str">
        <f>Data!Z5</f>
        <v>N/A</v>
      </c>
      <c r="Z5" s="25">
        <f>Data!AA5</f>
        <v>56.945576237651622</v>
      </c>
    </row>
    <row r="6" spans="1:26" s="3" customFormat="1" ht="15" customHeight="1" x14ac:dyDescent="0.2">
      <c r="A6" s="25" t="str">
        <f>Data!A6</f>
        <v>2002 2003</v>
      </c>
      <c r="B6" s="25">
        <f>Data!B6</f>
        <v>29.674724493423394</v>
      </c>
      <c r="C6" s="25">
        <f>Data!C6</f>
        <v>291.71851851851852</v>
      </c>
      <c r="D6" s="25" t="str">
        <f>Data!D6</f>
        <v>N/A</v>
      </c>
      <c r="E6" s="25" t="str">
        <f>Data!E6</f>
        <v>N/A</v>
      </c>
      <c r="F6" s="25">
        <f>Data!F6</f>
        <v>148.6337593653592</v>
      </c>
      <c r="G6" s="25" t="str">
        <f>Data!G6</f>
        <v>N/A</v>
      </c>
      <c r="H6" s="25">
        <f>Data!H6</f>
        <v>52.217543859649126</v>
      </c>
      <c r="I6" s="25">
        <f>Data!I6</f>
        <v>35.119122257053291</v>
      </c>
      <c r="J6" s="25">
        <f>Data!J6</f>
        <v>120.4950495049505</v>
      </c>
      <c r="K6" s="25">
        <f>Data!K6</f>
        <v>32.602061855670101</v>
      </c>
      <c r="L6" s="25">
        <f>Data!L6</f>
        <v>16.590267175572521</v>
      </c>
      <c r="M6" s="25">
        <f>Data!M6</f>
        <v>40.379757785467127</v>
      </c>
      <c r="N6" s="25">
        <f>Data!N6</f>
        <v>22.772555163859511</v>
      </c>
      <c r="O6" s="25">
        <f>Data!O6</f>
        <v>4.9517431192660553</v>
      </c>
      <c r="P6" s="25">
        <f>Data!P6</f>
        <v>10.27521540800811</v>
      </c>
      <c r="Q6" s="25">
        <f>Data!Q6</f>
        <v>37.444153577661432</v>
      </c>
      <c r="R6" s="25" t="str">
        <f>Data!R6</f>
        <v>N/A</v>
      </c>
      <c r="S6" s="25">
        <f>Data!T6</f>
        <v>23.155208333333334</v>
      </c>
      <c r="T6" s="25">
        <f>Data!U6</f>
        <v>36.096218961625283</v>
      </c>
      <c r="U6" s="25" t="str">
        <f>Data!V6</f>
        <v>N/A</v>
      </c>
      <c r="V6" s="25">
        <f>Data!W6</f>
        <v>6.6841451512731789</v>
      </c>
      <c r="W6" s="25" t="str">
        <f>Data!X6</f>
        <v>N/A</v>
      </c>
      <c r="X6" s="25" t="str">
        <f>Data!Y6</f>
        <v>N/A</v>
      </c>
      <c r="Y6" s="25" t="str">
        <f>Data!Z6</f>
        <v>N/A</v>
      </c>
      <c r="Z6" s="25">
        <f>Data!AA6</f>
        <v>56.80062778316816</v>
      </c>
    </row>
    <row r="7" spans="1:26" s="3" customFormat="1" ht="15" customHeight="1" x14ac:dyDescent="0.2">
      <c r="A7" s="25" t="str">
        <f>Data!A7</f>
        <v>2003 2004</v>
      </c>
      <c r="B7" s="25">
        <f>Data!B7</f>
        <v>30.807407407407407</v>
      </c>
      <c r="C7" s="25">
        <f>Data!C7</f>
        <v>268.25170068027211</v>
      </c>
      <c r="D7" s="25">
        <f>Data!D7</f>
        <v>14.539622956289623</v>
      </c>
      <c r="E7" s="25" t="str">
        <f>Data!E7</f>
        <v>N/A</v>
      </c>
      <c r="F7" s="25">
        <f>Data!F7</f>
        <v>157.59087830209981</v>
      </c>
      <c r="G7" s="25" t="str">
        <f>Data!G7</f>
        <v>N/A</v>
      </c>
      <c r="H7" s="25">
        <f>Data!H7</f>
        <v>53.749355670103093</v>
      </c>
      <c r="I7" s="25">
        <f>Data!I7</f>
        <v>36.345329249617151</v>
      </c>
      <c r="J7" s="25">
        <f>Data!J7</f>
        <v>117.83255086071988</v>
      </c>
      <c r="K7" s="25">
        <f>Data!K7</f>
        <v>30.364138623807133</v>
      </c>
      <c r="L7" s="25">
        <f>Data!L7</f>
        <v>17.454013056835638</v>
      </c>
      <c r="M7" s="25">
        <f>Data!M7</f>
        <v>38.593131313131316</v>
      </c>
      <c r="N7" s="25">
        <f>Data!N7</f>
        <v>22.885563153141529</v>
      </c>
      <c r="O7" s="25">
        <f>Data!O7</f>
        <v>4.9987589498806679</v>
      </c>
      <c r="P7" s="25">
        <f>Data!P7</f>
        <v>10.495453364510263</v>
      </c>
      <c r="Q7" s="25">
        <f>Data!Q7</f>
        <v>47.702857142857141</v>
      </c>
      <c r="R7" s="25" t="str">
        <f>Data!R7</f>
        <v>N/A</v>
      </c>
      <c r="S7" s="25">
        <f>Data!T7</f>
        <v>22.974973931178312</v>
      </c>
      <c r="T7" s="25">
        <f>Data!U7</f>
        <v>35.059973579920737</v>
      </c>
      <c r="U7" s="25" t="str">
        <f>Data!V7</f>
        <v>N/A</v>
      </c>
      <c r="V7" s="25">
        <f>Data!W7</f>
        <v>6.1734958506224062</v>
      </c>
      <c r="W7" s="25" t="str">
        <f>Data!X7</f>
        <v>N/A</v>
      </c>
      <c r="X7" s="25" t="str">
        <f>Data!Y7</f>
        <v>N/A</v>
      </c>
      <c r="Y7" s="25" t="str">
        <f>Data!Z7</f>
        <v>N/A</v>
      </c>
      <c r="Z7" s="25">
        <f>Data!AA7</f>
        <v>53.871717887787895</v>
      </c>
    </row>
    <row r="8" spans="1:26" s="3" customFormat="1" ht="15" customHeight="1" x14ac:dyDescent="0.2">
      <c r="A8" s="25" t="str">
        <f>Data!A8</f>
        <v>2004 2005</v>
      </c>
      <c r="B8" s="25">
        <f>Data!B8</f>
        <v>31.980810234541579</v>
      </c>
      <c r="C8" s="25">
        <f>Data!C8</f>
        <v>240.8360655737705</v>
      </c>
      <c r="D8" s="25">
        <f>Data!D8</f>
        <v>11.366749939559996</v>
      </c>
      <c r="E8" s="25" t="str">
        <f>Data!E8</f>
        <v>N/A</v>
      </c>
      <c r="F8" s="25">
        <f>Data!F8</f>
        <v>173.05219913001449</v>
      </c>
      <c r="G8" s="25" t="str">
        <f>Data!G8</f>
        <v>N/A</v>
      </c>
      <c r="H8" s="25">
        <f>Data!H8</f>
        <v>60.732627303061079</v>
      </c>
      <c r="I8" s="25" t="str">
        <f>Data!I8</f>
        <v>N/A</v>
      </c>
      <c r="J8" s="25">
        <f>Data!J8</f>
        <v>131.03877221324717</v>
      </c>
      <c r="K8" s="25">
        <f>Data!K8</f>
        <v>26.249878463782206</v>
      </c>
      <c r="L8" s="25">
        <f>Data!L8</f>
        <v>23.791467837373546</v>
      </c>
      <c r="M8" s="25">
        <f>Data!M8</f>
        <v>39.259771986970684</v>
      </c>
      <c r="N8" s="25">
        <f>Data!N8</f>
        <v>23.23609520173094</v>
      </c>
      <c r="O8" s="25">
        <f>Data!O8</f>
        <v>7.4569926018361707</v>
      </c>
      <c r="P8" s="25">
        <f>Data!P8</f>
        <v>10.61439842209073</v>
      </c>
      <c r="Q8" s="25">
        <f>Data!Q8</f>
        <v>62.199471598414796</v>
      </c>
      <c r="R8" s="25" t="str">
        <f>Data!R8</f>
        <v>N/A</v>
      </c>
      <c r="S8" s="25">
        <f>Data!T8</f>
        <v>25.723546234509055</v>
      </c>
      <c r="T8" s="25">
        <f>Data!U8</f>
        <v>35.957036278176034</v>
      </c>
      <c r="U8" s="25" t="str">
        <f>Data!V8</f>
        <v>N/A</v>
      </c>
      <c r="V8" s="25">
        <f>Data!W8</f>
        <v>5.5414684770388307</v>
      </c>
      <c r="W8" s="25" t="str">
        <f>Data!X8</f>
        <v>N/A</v>
      </c>
      <c r="X8" s="25" t="str">
        <f>Data!Y8</f>
        <v>N/A</v>
      </c>
      <c r="Y8" s="25" t="str">
        <f>Data!Z8</f>
        <v>N/A</v>
      </c>
      <c r="Z8" s="25">
        <f>Data!AA8</f>
        <v>56.814834468507371</v>
      </c>
    </row>
    <row r="9" spans="1:26" s="3" customFormat="1" ht="15" customHeight="1" x14ac:dyDescent="0.2">
      <c r="A9" s="25" t="str">
        <f>Data!A9</f>
        <v>2005 2006</v>
      </c>
      <c r="B9" s="25">
        <f>Data!B9</f>
        <v>32.796081479604119</v>
      </c>
      <c r="C9" s="25">
        <f>Data!C9</f>
        <v>265.9013452914798</v>
      </c>
      <c r="D9" s="25">
        <f>Data!D9</f>
        <v>7.9366557987890083</v>
      </c>
      <c r="E9" s="25" t="str">
        <f>Data!E9</f>
        <v>N/A</v>
      </c>
      <c r="F9" s="25">
        <f>Data!F9</f>
        <v>198.91188811188812</v>
      </c>
      <c r="G9" s="25" t="str">
        <f>Data!G9</f>
        <v>N/A</v>
      </c>
      <c r="H9" s="25">
        <f>Data!H9</f>
        <v>63.397157816005986</v>
      </c>
      <c r="I9" s="25" t="str">
        <f>Data!I9</f>
        <v>N/A</v>
      </c>
      <c r="J9" s="25">
        <f>Data!J9</f>
        <v>160.45664739884393</v>
      </c>
      <c r="K9" s="25">
        <f>Data!K9</f>
        <v>28.144994840041278</v>
      </c>
      <c r="L9" s="25">
        <f>Data!L9</f>
        <v>25.859087814840027</v>
      </c>
      <c r="M9" s="25">
        <f>Data!M9</f>
        <v>41.720247933884295</v>
      </c>
      <c r="N9" s="25">
        <f>Data!N9</f>
        <v>23.775375</v>
      </c>
      <c r="O9" s="25">
        <f>Data!O9</f>
        <v>6.7151330283002881</v>
      </c>
      <c r="P9" s="25">
        <f>Data!P9</f>
        <v>10.953264273668996</v>
      </c>
      <c r="Q9" s="25">
        <f>Data!Q9</f>
        <v>54.88457008244994</v>
      </c>
      <c r="R9" s="25" t="str">
        <f>Data!R9</f>
        <v>N/A</v>
      </c>
      <c r="S9" s="25">
        <f>Data!T9</f>
        <v>19.549808429118773</v>
      </c>
      <c r="T9" s="25">
        <f>Data!U9</f>
        <v>36.97872920643578</v>
      </c>
      <c r="U9" s="25" t="str">
        <f>Data!V9</f>
        <v>N/A</v>
      </c>
      <c r="V9" s="25">
        <f>Data!W9</f>
        <v>5.7007006151742994</v>
      </c>
      <c r="W9" s="25" t="str">
        <f>Data!X9</f>
        <v>N/A</v>
      </c>
      <c r="X9" s="25" t="str">
        <f>Data!Y9</f>
        <v>N/A</v>
      </c>
      <c r="Y9" s="25" t="str">
        <f>Data!Z9</f>
        <v>N/A</v>
      </c>
      <c r="Z9" s="25">
        <f>Data!AA9</f>
        <v>61.480105445032791</v>
      </c>
    </row>
    <row r="10" spans="1:26" s="3" customFormat="1" ht="15" customHeight="1" x14ac:dyDescent="0.2">
      <c r="A10" s="25" t="str">
        <f>Data!A10</f>
        <v>2006 2007</v>
      </c>
      <c r="B10" s="25">
        <f>Data!B10</f>
        <v>33.836484521088714</v>
      </c>
      <c r="C10" s="25">
        <f>Data!C10</f>
        <v>253.26760563380282</v>
      </c>
      <c r="D10" s="25">
        <f>Data!D10</f>
        <v>9.7943419046116631</v>
      </c>
      <c r="E10" s="25" t="str">
        <f>Data!E10</f>
        <v>N/A</v>
      </c>
      <c r="F10" s="25">
        <f>Data!F10</f>
        <v>234.04072542157175</v>
      </c>
      <c r="G10" s="25">
        <f>Data!G10</f>
        <v>58.820405310971346</v>
      </c>
      <c r="H10" s="25">
        <f>Data!H10</f>
        <v>68.316241354638677</v>
      </c>
      <c r="I10" s="25" t="str">
        <f>Data!I10</f>
        <v>N/A</v>
      </c>
      <c r="J10" s="25">
        <f>Data!J10</f>
        <v>180.74518201284798</v>
      </c>
      <c r="K10" s="25">
        <f>Data!K10</f>
        <v>30.719910011248594</v>
      </c>
      <c r="L10" s="25">
        <f>Data!L10</f>
        <v>27.672663958212421</v>
      </c>
      <c r="M10" s="25">
        <f>Data!M10</f>
        <v>44.923986486486484</v>
      </c>
      <c r="N10" s="25">
        <f>Data!N10</f>
        <v>24.586367880485529</v>
      </c>
      <c r="O10" s="25">
        <f>Data!O10</f>
        <v>6.5646081147140301</v>
      </c>
      <c r="P10" s="25">
        <f>Data!P10</f>
        <v>11.977380064628386</v>
      </c>
      <c r="Q10" s="25">
        <f>Data!Q10</f>
        <v>70.740025740025743</v>
      </c>
      <c r="R10" s="25" t="str">
        <f>Data!R10</f>
        <v>N/A</v>
      </c>
      <c r="S10" s="25">
        <f>Data!T10</f>
        <v>19.018367346938774</v>
      </c>
      <c r="T10" s="25">
        <f>Data!U10</f>
        <v>40.777518208052769</v>
      </c>
      <c r="U10" s="25">
        <f>Data!V10</f>
        <v>72.09102091020911</v>
      </c>
      <c r="V10" s="25">
        <f>Data!W10</f>
        <v>5.5931012708185337</v>
      </c>
      <c r="W10" s="25" t="str">
        <f>Data!X10</f>
        <v>N/A</v>
      </c>
      <c r="X10" s="25" t="str">
        <f>Data!Y10</f>
        <v>N/A</v>
      </c>
      <c r="Y10" s="25" t="str">
        <f>Data!Z10</f>
        <v>N/A</v>
      </c>
      <c r="Z10" s="25">
        <f>Data!AA10</f>
        <v>66.304774230630727</v>
      </c>
    </row>
    <row r="11" spans="1:26" s="3" customFormat="1" ht="15" customHeight="1" x14ac:dyDescent="0.2">
      <c r="A11" s="25" t="str">
        <f>Data!A11</f>
        <v>2007 2008</v>
      </c>
      <c r="B11" s="25">
        <f>Data!B11</f>
        <v>34.554995369894023</v>
      </c>
      <c r="C11" s="25">
        <f>Data!C11</f>
        <v>267.2808716707022</v>
      </c>
      <c r="D11" s="25">
        <f>Data!D11</f>
        <v>9.9792546260099044</v>
      </c>
      <c r="E11" s="25" t="str">
        <f>Data!E11</f>
        <v>N/A</v>
      </c>
      <c r="F11" s="25">
        <f>Data!F11</f>
        <v>262.35191637630663</v>
      </c>
      <c r="G11" s="25">
        <f>Data!G11</f>
        <v>60.577037037037037</v>
      </c>
      <c r="H11" s="25">
        <f>Data!H11</f>
        <v>69.267844297018627</v>
      </c>
      <c r="I11" s="25" t="str">
        <f>Data!I11</f>
        <v>N/A</v>
      </c>
      <c r="J11" s="25">
        <f>Data!J11</f>
        <v>162.54681647940075</v>
      </c>
      <c r="K11" s="25">
        <f>Data!K11</f>
        <v>22.524841915085819</v>
      </c>
      <c r="L11" s="25">
        <f>Data!L11</f>
        <v>29.858445250465639</v>
      </c>
      <c r="M11" s="25">
        <f>Data!M11</f>
        <v>44.187473370259909</v>
      </c>
      <c r="N11" s="25">
        <f>Data!N11</f>
        <v>28.187884221311474</v>
      </c>
      <c r="O11" s="25">
        <f>Data!O11</f>
        <v>6.4855161787365176</v>
      </c>
      <c r="P11" s="25">
        <f>Data!P11</f>
        <v>11.762428407789233</v>
      </c>
      <c r="Q11" s="25">
        <f>Data!Q11</f>
        <v>66.659698025551691</v>
      </c>
      <c r="R11" s="25" t="str">
        <f>Data!R11</f>
        <v>N/A</v>
      </c>
      <c r="S11" s="25">
        <f>Data!T11</f>
        <v>20.963736263736262</v>
      </c>
      <c r="T11" s="25">
        <f>Data!U11</f>
        <v>39.457500000000003</v>
      </c>
      <c r="U11" s="25">
        <f>Data!V11</f>
        <v>80.328151986183073</v>
      </c>
      <c r="V11" s="25">
        <f>Data!W11</f>
        <v>7.2114384748700173</v>
      </c>
      <c r="W11" s="25" t="str">
        <f>Data!X11</f>
        <v>N/A</v>
      </c>
      <c r="X11" s="25" t="str">
        <f>Data!Y11</f>
        <v>N/A</v>
      </c>
      <c r="Y11" s="25" t="str">
        <f>Data!Z11</f>
        <v>N/A</v>
      </c>
      <c r="Z11" s="25">
        <f>Data!AA11</f>
        <v>68.010324997242151</v>
      </c>
    </row>
    <row r="12" spans="1:26" s="3" customFormat="1" ht="15" customHeight="1" x14ac:dyDescent="0.2">
      <c r="A12" s="25" t="str">
        <f>Data!A12</f>
        <v xml:space="preserve">2008 2009 </v>
      </c>
      <c r="B12" s="25">
        <f>Data!B12</f>
        <v>35.167682926829265</v>
      </c>
      <c r="C12" s="25">
        <f>Data!C12</f>
        <v>297.75328083989501</v>
      </c>
      <c r="D12" s="25">
        <f>Data!D12</f>
        <v>8.6698612358989724</v>
      </c>
      <c r="E12" s="25">
        <f>Data!E12</f>
        <v>1.8421052631578947</v>
      </c>
      <c r="F12" s="25" t="str">
        <f>Data!F12</f>
        <v>N/A</v>
      </c>
      <c r="G12" s="25" t="str">
        <f>Data!G12</f>
        <v>N/A</v>
      </c>
      <c r="H12" s="25">
        <f>Data!H12</f>
        <v>65.555900139556528</v>
      </c>
      <c r="I12" s="25" t="str">
        <f>Data!I12</f>
        <v>N/A</v>
      </c>
      <c r="J12" s="25">
        <f>Data!J12</f>
        <v>183.32854209445586</v>
      </c>
      <c r="K12" s="25">
        <f>Data!K12</f>
        <v>23.337303477846593</v>
      </c>
      <c r="L12" s="25">
        <f>Data!L12</f>
        <v>30.15990990990991</v>
      </c>
      <c r="M12" s="25">
        <f>Data!M12</f>
        <v>45.361276595744684</v>
      </c>
      <c r="N12" s="25">
        <f>Data!N12</f>
        <v>29.998609003540718</v>
      </c>
      <c r="O12" s="25">
        <f>Data!O12</f>
        <v>6.2176409954351346</v>
      </c>
      <c r="P12" s="25">
        <f>Data!P12</f>
        <v>10.657159716758457</v>
      </c>
      <c r="Q12" s="25" t="str">
        <f>Data!Q12</f>
        <v>N/A</v>
      </c>
      <c r="R12" s="25" t="str">
        <f>Data!R12</f>
        <v>N/A</v>
      </c>
      <c r="S12" s="25">
        <f>Data!T12</f>
        <v>18.76671771311894</v>
      </c>
      <c r="T12" s="25">
        <f>Data!U12</f>
        <v>37.106214070626883</v>
      </c>
      <c r="U12" s="25">
        <f>Data!V12</f>
        <v>88.12277580071175</v>
      </c>
      <c r="V12" s="25">
        <f>Data!W12</f>
        <v>7.5730328255065178</v>
      </c>
      <c r="W12" s="25" t="str">
        <f>Data!X12</f>
        <v>N/A</v>
      </c>
      <c r="X12" s="25" t="str">
        <f>Data!Y12</f>
        <v>N/A</v>
      </c>
      <c r="Y12" s="25" t="str">
        <f>Data!Z12</f>
        <v>N/A</v>
      </c>
      <c r="Z12" s="25">
        <f>Data!AA12</f>
        <v>55.60112578806207</v>
      </c>
    </row>
    <row r="13" spans="1:26" s="3" customFormat="1" ht="15" customHeight="1" x14ac:dyDescent="0.2">
      <c r="A13" s="25" t="str">
        <f>Data!A13</f>
        <v>2009 2010</v>
      </c>
      <c r="B13" s="25">
        <f>Data!B13</f>
        <v>35.443126657659008</v>
      </c>
      <c r="C13" s="25">
        <f>Data!C13</f>
        <v>249.31623931623932</v>
      </c>
      <c r="D13" s="25">
        <f>Data!D13</f>
        <v>8.6969373761999087</v>
      </c>
      <c r="E13" s="25">
        <f>Data!E13</f>
        <v>1.7683691756272402</v>
      </c>
      <c r="F13" s="25" t="str">
        <f>Data!F13</f>
        <v>N/A</v>
      </c>
      <c r="G13" s="25">
        <f>Data!G13</f>
        <v>56.581719597211467</v>
      </c>
      <c r="H13" s="25">
        <f>Data!H13</f>
        <v>41.495592669914167</v>
      </c>
      <c r="I13" s="25" t="str">
        <f>Data!I13</f>
        <v>N/A</v>
      </c>
      <c r="J13" s="25" t="str">
        <f>Data!J13</f>
        <v>N/A</v>
      </c>
      <c r="K13" s="25">
        <f>Data!K13</f>
        <v>19.598043782021424</v>
      </c>
      <c r="L13" s="25">
        <f>Data!L13</f>
        <v>28.842438285357812</v>
      </c>
      <c r="M13" s="25">
        <f>Data!M13</f>
        <v>41.651951123374062</v>
      </c>
      <c r="N13" s="25">
        <f>Data!N13</f>
        <v>30.080924855491329</v>
      </c>
      <c r="O13" s="25">
        <f>Data!O13</f>
        <v>4.4102389078498296</v>
      </c>
      <c r="P13" s="25">
        <f>Data!P13</f>
        <v>9.8650123196057731</v>
      </c>
      <c r="Q13" s="25">
        <f>Data!Q13</f>
        <v>47.156188771985455</v>
      </c>
      <c r="R13" s="25" t="str">
        <f>Data!R13</f>
        <v>N/A</v>
      </c>
      <c r="S13" s="25">
        <f>Data!T13</f>
        <v>16.745222929936304</v>
      </c>
      <c r="T13" s="25">
        <f>Data!U13</f>
        <v>36.770509383378013</v>
      </c>
      <c r="U13" s="25">
        <f>Data!V13</f>
        <v>83.498018494055486</v>
      </c>
      <c r="V13" s="25">
        <f>Data!W13</f>
        <v>8.8002219755826854</v>
      </c>
      <c r="W13" s="25" t="str">
        <f>Data!X13</f>
        <v>N/A</v>
      </c>
      <c r="X13" s="25" t="str">
        <f>Data!Y13</f>
        <v>N/A</v>
      </c>
      <c r="Y13" s="25" t="str">
        <f>Data!Z13</f>
        <v>N/A</v>
      </c>
      <c r="Z13" s="25">
        <f>Data!AA13</f>
        <v>42.395338565969944</v>
      </c>
    </row>
    <row r="14" spans="1:26" s="3" customFormat="1" ht="15" customHeight="1" x14ac:dyDescent="0.2">
      <c r="A14" s="25" t="str">
        <f>Data!A14</f>
        <v>2010 2011</v>
      </c>
      <c r="B14" s="25">
        <f>Data!B14</f>
        <v>36.503712562914238</v>
      </c>
      <c r="C14" s="25">
        <f>Data!C14</f>
        <v>239.86930693069306</v>
      </c>
      <c r="D14" s="25">
        <f>Data!D14</f>
        <v>8.0056486074954574</v>
      </c>
      <c r="E14" s="25">
        <f>Data!E14</f>
        <v>1.8174938793679056</v>
      </c>
      <c r="F14" s="25">
        <f>Data!F14</f>
        <v>212.73003627882241</v>
      </c>
      <c r="G14" s="25">
        <f>Data!G14</f>
        <v>60.823231122731961</v>
      </c>
      <c r="H14" s="25">
        <f>Data!H14</f>
        <v>43.217153384347242</v>
      </c>
      <c r="I14" s="25">
        <f>Data!I14</f>
        <v>33.035606060606064</v>
      </c>
      <c r="J14" s="25" t="str">
        <f>Data!J14</f>
        <v>N/A</v>
      </c>
      <c r="K14" s="25">
        <f>Data!K14</f>
        <v>19.673188083592709</v>
      </c>
      <c r="L14" s="25">
        <f>Data!L14</f>
        <v>28.968174061433448</v>
      </c>
      <c r="M14" s="25">
        <f>Data!M14</f>
        <v>45.867294856694151</v>
      </c>
      <c r="N14" s="25" t="str">
        <f>Data!N14</f>
        <v>N/A</v>
      </c>
      <c r="O14" s="25">
        <f>Data!O14</f>
        <v>7.7595465393794747</v>
      </c>
      <c r="P14" s="25">
        <f>Data!P14</f>
        <v>12.547333333333333</v>
      </c>
      <c r="Q14" s="25" t="str">
        <f>Data!Q14</f>
        <v>N/A</v>
      </c>
      <c r="R14" s="25" t="str">
        <f>Data!R14</f>
        <v>N/A</v>
      </c>
      <c r="S14" s="25">
        <f>Data!T14</f>
        <v>20.374747474747476</v>
      </c>
      <c r="T14" s="25">
        <f>Data!U14</f>
        <v>38.152499365643237</v>
      </c>
      <c r="U14" s="25">
        <f>Data!V14</f>
        <v>79.769801980198025</v>
      </c>
      <c r="V14" s="25">
        <f>Data!W14</f>
        <v>7.8397973721703345</v>
      </c>
      <c r="W14" s="25" t="str">
        <f>Data!X14</f>
        <v>N/A</v>
      </c>
      <c r="X14" s="25" t="str">
        <f>Data!Y14</f>
        <v>N/A</v>
      </c>
      <c r="Y14" s="25" t="str">
        <f>Data!Z14</f>
        <v>N/A</v>
      </c>
      <c r="Z14" s="25">
        <f>Data!AA14</f>
        <v>52.762033640833558</v>
      </c>
    </row>
    <row r="15" spans="1:26" s="3" customFormat="1" ht="15" customHeight="1" x14ac:dyDescent="0.2">
      <c r="A15" s="25" t="str">
        <f>Data!A15</f>
        <v>2011 2012</v>
      </c>
      <c r="B15" s="25">
        <f>Data!B15</f>
        <v>37.499874491691351</v>
      </c>
      <c r="C15" s="25">
        <f>Data!C15</f>
        <v>253.33663366336634</v>
      </c>
      <c r="D15" s="25">
        <f>Data!D15</f>
        <v>7.3469672785315243</v>
      </c>
      <c r="E15" s="25">
        <f>Data!E15</f>
        <v>2.0364766839378237</v>
      </c>
      <c r="F15" s="25">
        <f>Data!F15</f>
        <v>151.01181102362204</v>
      </c>
      <c r="G15" s="25">
        <f>Data!G15</f>
        <v>61.736541598694942</v>
      </c>
      <c r="H15" s="25">
        <f>Data!H15</f>
        <v>40.606013478486261</v>
      </c>
      <c r="I15" s="25">
        <f>Data!I15</f>
        <v>37.010329180178125</v>
      </c>
      <c r="J15" s="25">
        <f>Data!J15</f>
        <v>162.75954198473283</v>
      </c>
      <c r="K15" s="25">
        <f>Data!K15</f>
        <v>17.732400722021662</v>
      </c>
      <c r="L15" s="25">
        <f>Data!L15</f>
        <v>30.146756191140565</v>
      </c>
      <c r="M15" s="25">
        <f>Data!M15</f>
        <v>47.838033843674459</v>
      </c>
      <c r="N15" s="25" t="str">
        <f>Data!N15</f>
        <v>N/A</v>
      </c>
      <c r="O15" s="25">
        <f>Data!O15</f>
        <v>7.8876254998967701</v>
      </c>
      <c r="P15" s="25">
        <f>Data!P15</f>
        <v>12.520243902439024</v>
      </c>
      <c r="Q15" s="25">
        <f>Data!Q15</f>
        <v>50.63096500530223</v>
      </c>
      <c r="R15" s="25" t="str">
        <f>Data!R15</f>
        <v>N/A</v>
      </c>
      <c r="S15" s="25">
        <f>Data!T15</f>
        <v>16.79821073558648</v>
      </c>
      <c r="T15" s="25">
        <f>Data!U15</f>
        <v>42.433296582138922</v>
      </c>
      <c r="U15" s="25">
        <f>Data!V15</f>
        <v>73.945823927765232</v>
      </c>
      <c r="V15" s="25">
        <f>Data!W15</f>
        <v>8.0026587663324218</v>
      </c>
      <c r="W15" s="25" t="str">
        <f>Data!X15</f>
        <v>N/A</v>
      </c>
      <c r="X15" s="25" t="str">
        <f>Data!Y15</f>
        <v>N/A</v>
      </c>
      <c r="Y15" s="25" t="str">
        <f>Data!Z15</f>
        <v>N/A</v>
      </c>
      <c r="Z15" s="25">
        <f>Data!AA15</f>
        <v>55.856852871554686</v>
      </c>
    </row>
    <row r="16" spans="1:26" s="3" customFormat="1" ht="15" customHeight="1" x14ac:dyDescent="0.2">
      <c r="A16" s="25" t="str">
        <f>Data!A16</f>
        <v>2012 2013</v>
      </c>
      <c r="B16" s="25">
        <f>Data!B16</f>
        <v>29.275574112734901</v>
      </c>
      <c r="C16" s="25">
        <f>Data!C16</f>
        <v>232.27513227513228</v>
      </c>
      <c r="D16" s="25">
        <f>Data!D16</f>
        <v>7.1461361523026481</v>
      </c>
      <c r="E16" s="25">
        <f>Data!E16</f>
        <v>2.4072538860103627</v>
      </c>
      <c r="F16" s="25">
        <f>Data!F16</f>
        <v>172.3</v>
      </c>
      <c r="G16" s="25">
        <f>Data!G16</f>
        <v>64.108996539792386</v>
      </c>
      <c r="H16" s="25">
        <f>Data!H16</f>
        <v>50.76737995290263</v>
      </c>
      <c r="I16" s="25">
        <f>Data!I16</f>
        <v>33.184261974584558</v>
      </c>
      <c r="J16" s="25">
        <f>Data!J16</f>
        <v>122.33707865168539</v>
      </c>
      <c r="K16" s="25">
        <f>Data!K16</f>
        <v>17.764440433212997</v>
      </c>
      <c r="L16" s="25">
        <f>Data!L16</f>
        <v>29.264994086838993</v>
      </c>
      <c r="M16" s="25">
        <f>Data!M16</f>
        <v>49.01445086705202</v>
      </c>
      <c r="N16" s="25">
        <f>Data!N16</f>
        <v>23.1</v>
      </c>
      <c r="O16" s="25">
        <f>Data!O16</f>
        <v>6.8607566089334551</v>
      </c>
      <c r="P16" s="25">
        <f>Data!P16</f>
        <v>11.374742268041237</v>
      </c>
      <c r="Q16" s="25">
        <f>Data!Q16</f>
        <v>35.1464</v>
      </c>
      <c r="R16" s="25" t="str">
        <f>Data!R16</f>
        <v>N/A</v>
      </c>
      <c r="S16" s="25">
        <f>Data!T16</f>
        <v>17.148225469728601</v>
      </c>
      <c r="T16" s="25">
        <f>Data!U16</f>
        <v>40.202789976750196</v>
      </c>
      <c r="U16" s="25">
        <f>Data!V16</f>
        <v>80.150908883045616</v>
      </c>
      <c r="V16" s="25">
        <f>Data!W16</f>
        <v>7.2340840190558682</v>
      </c>
      <c r="W16" s="25" t="str">
        <f>Data!X16</f>
        <v>N/A</v>
      </c>
      <c r="X16" s="25" t="str">
        <f>Data!Y16</f>
        <v>N/A</v>
      </c>
      <c r="Y16" s="25">
        <f>Data!Z16</f>
        <v>223.80555555555554</v>
      </c>
      <c r="Z16" s="25">
        <f>Data!AA16</f>
        <v>59.755674367302831</v>
      </c>
    </row>
    <row r="17" spans="1:26" ht="15" customHeight="1" x14ac:dyDescent="0.2">
      <c r="A17" s="25" t="str">
        <f>Data!A17</f>
        <v>2013 2014</v>
      </c>
      <c r="B17" s="25">
        <f>Data!B17</f>
        <v>51.424393414211437</v>
      </c>
      <c r="C17" s="25">
        <f>Data!C17</f>
        <v>229.51675485008818</v>
      </c>
      <c r="D17" s="25">
        <f>Data!D17</f>
        <v>8.0820953115956016</v>
      </c>
      <c r="E17" s="25">
        <f>Data!E17</f>
        <v>2.1247072599531616</v>
      </c>
      <c r="F17" s="25">
        <f>Data!F17</f>
        <v>183.13647058823528</v>
      </c>
      <c r="G17" s="25">
        <f>Data!G17</f>
        <v>57.970202755685001</v>
      </c>
      <c r="H17" s="25">
        <f>Data!H17</f>
        <v>46.585006353240153</v>
      </c>
      <c r="I17" s="25">
        <f>Data!I17</f>
        <v>28.242052023121389</v>
      </c>
      <c r="J17" s="25">
        <f>Data!J17</f>
        <v>110.99166666666666</v>
      </c>
      <c r="K17" s="25">
        <f>Data!K17</f>
        <v>18.549810246679318</v>
      </c>
      <c r="L17" s="25">
        <f>Data!L17</f>
        <v>25.567486201705972</v>
      </c>
      <c r="M17" s="25">
        <f>Data!M17</f>
        <v>48.158737635421573</v>
      </c>
      <c r="N17" s="25">
        <f>Data!N17</f>
        <v>20.745390972663699</v>
      </c>
      <c r="O17" s="25">
        <f>Data!O17</f>
        <v>7.2787883644522795</v>
      </c>
      <c r="P17" s="25">
        <f>Data!P17</f>
        <v>10.773855488141203</v>
      </c>
      <c r="Q17" s="25">
        <f>Data!Q17</f>
        <v>27.830781010719754</v>
      </c>
      <c r="R17" s="25">
        <f>Data!R17</f>
        <v>39.100463678516228</v>
      </c>
      <c r="S17" s="25">
        <f>Data!T17</f>
        <v>20.132832080200501</v>
      </c>
      <c r="T17" s="25">
        <f>Data!U17</f>
        <v>40.835679402470554</v>
      </c>
      <c r="U17" s="25">
        <f>Data!V17</f>
        <v>82.414930913590439</v>
      </c>
      <c r="V17" s="25">
        <f>Data!W17</f>
        <v>6.3471333333333337</v>
      </c>
      <c r="W17" s="25" t="str">
        <f>Data!X17</f>
        <v>N/A</v>
      </c>
      <c r="X17" s="25">
        <f>Data!Y17</f>
        <v>93.672137892524944</v>
      </c>
      <c r="Y17" s="25">
        <f>Data!Z17</f>
        <v>254.55233853006681</v>
      </c>
      <c r="Z17" s="25">
        <f>Data!AA17</f>
        <v>67.389194600354955</v>
      </c>
    </row>
    <row r="18" spans="1:26" ht="15" customHeight="1" x14ac:dyDescent="0.2">
      <c r="A18" s="27" t="str">
        <f>Data!A18</f>
        <v>2014 2015</v>
      </c>
      <c r="B18" s="27">
        <f>Data!B18</f>
        <v>53.321350762527231</v>
      </c>
      <c r="C18" s="27">
        <f>Data!C18</f>
        <v>223.5864406779661</v>
      </c>
      <c r="D18" s="27">
        <f>Data!D18</f>
        <v>6.059128763917756</v>
      </c>
      <c r="E18" s="27">
        <f>Data!E18</f>
        <v>2.0931930062807673</v>
      </c>
      <c r="F18" s="27">
        <f>Data!F18</f>
        <v>176.88423645320196</v>
      </c>
      <c r="G18" s="27">
        <f>Data!G18</f>
        <v>55.116140466443952</v>
      </c>
      <c r="H18" s="27">
        <f>Data!H18</f>
        <v>38.734599589322379</v>
      </c>
      <c r="I18" s="27">
        <f>Data!I18</f>
        <v>30.645801526717559</v>
      </c>
      <c r="J18" s="27">
        <f>Data!J18</f>
        <v>130.18870967741935</v>
      </c>
      <c r="K18" s="27">
        <f>Data!K18</f>
        <v>17.261358524516421</v>
      </c>
      <c r="L18" s="27">
        <f>Data!L18</f>
        <v>25.490371624371267</v>
      </c>
      <c r="M18" s="27">
        <f>Data!M18</f>
        <v>46.074321555772684</v>
      </c>
      <c r="N18" s="27" t="str">
        <f>Data!N18</f>
        <v>N/A</v>
      </c>
      <c r="O18" s="27">
        <f>Data!O18</f>
        <v>6.8895231969124389</v>
      </c>
      <c r="P18" s="27">
        <f>Data!P18</f>
        <v>11.434360592089298</v>
      </c>
      <c r="Q18" s="27">
        <f>Data!Q18</f>
        <v>31.211375212224109</v>
      </c>
      <c r="R18" s="27">
        <f>Data!R18</f>
        <v>17.083586626139816</v>
      </c>
      <c r="S18" s="27">
        <f>Data!T18</f>
        <v>18.283950617283949</v>
      </c>
      <c r="T18" s="27" t="str">
        <f>Data!U18</f>
        <v>N/A</v>
      </c>
      <c r="U18" s="27">
        <f>Data!V18</f>
        <v>72.44780173145476</v>
      </c>
      <c r="V18" s="27">
        <f>Data!W18</f>
        <v>6.3715822784810126</v>
      </c>
      <c r="W18" s="27">
        <f>Data!X18</f>
        <v>114.773842454952</v>
      </c>
      <c r="X18" s="27">
        <f>Data!Y18</f>
        <v>82.500221900056218</v>
      </c>
      <c r="Y18" s="27">
        <f>Data!Z18</f>
        <v>266.09859154929575</v>
      </c>
      <c r="Z18" s="27">
        <f>Data!AA18</f>
        <v>71.229278498000582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46</v>
      </c>
    </row>
    <row r="2" spans="1:9" s="2" customFormat="1" ht="25.5" x14ac:dyDescent="0.2">
      <c r="A2" s="6" t="s">
        <v>20</v>
      </c>
      <c r="B2" s="7" t="s">
        <v>16</v>
      </c>
      <c r="C2" s="7" t="s">
        <v>22</v>
      </c>
      <c r="D2" s="7" t="s">
        <v>51</v>
      </c>
      <c r="E2" s="7" t="s">
        <v>26</v>
      </c>
      <c r="F2" s="7" t="s">
        <v>33</v>
      </c>
      <c r="G2" s="7" t="s">
        <v>34</v>
      </c>
      <c r="H2" s="7" t="s">
        <v>41</v>
      </c>
      <c r="I2" s="8" t="s">
        <v>15</v>
      </c>
    </row>
    <row r="3" spans="1:9" s="3" customFormat="1" ht="15" customHeight="1" x14ac:dyDescent="0.2">
      <c r="A3" s="25" t="str">
        <f>Data!AC3</f>
        <v>1999 2000</v>
      </c>
      <c r="B3" s="25">
        <f>Data!AD3</f>
        <v>29.034146341463416</v>
      </c>
      <c r="C3" s="25" t="str">
        <f>Data!AE3</f>
        <v>N/A</v>
      </c>
      <c r="D3" s="25">
        <f>Data!AF3</f>
        <v>182.13613724405093</v>
      </c>
      <c r="E3" s="25">
        <f>Data!AG3</f>
        <v>144.08786610878661</v>
      </c>
      <c r="F3" s="25">
        <f>Data!AI3</f>
        <v>20.790760869565219</v>
      </c>
      <c r="G3" s="25" t="str">
        <f>Data!AJ3</f>
        <v>N/A</v>
      </c>
      <c r="H3" s="25" t="str">
        <f>Data!AK3</f>
        <v>N/A</v>
      </c>
      <c r="I3" s="25">
        <f>Data!AL3</f>
        <v>94.012227640966557</v>
      </c>
    </row>
    <row r="4" spans="1:9" s="3" customFormat="1" ht="15" customHeight="1" x14ac:dyDescent="0.2">
      <c r="A4" s="25" t="str">
        <f>Data!AC4</f>
        <v>2000 2001</v>
      </c>
      <c r="B4" s="25">
        <f>Data!AD4</f>
        <v>28.772136953955137</v>
      </c>
      <c r="C4" s="25">
        <f>Data!AE4</f>
        <v>371.35294117647061</v>
      </c>
      <c r="D4" s="25">
        <f>Data!AF4</f>
        <v>157.01463414634145</v>
      </c>
      <c r="E4" s="25">
        <f>Data!AG4</f>
        <v>141.2834008097166</v>
      </c>
      <c r="F4" s="25">
        <f>Data!AI4</f>
        <v>25.537234042553191</v>
      </c>
      <c r="G4" s="25" t="str">
        <f>Data!AJ4</f>
        <v>N/A</v>
      </c>
      <c r="H4" s="25" t="str">
        <f>Data!AK4</f>
        <v>N/A</v>
      </c>
      <c r="I4" s="25">
        <f>Data!AL4</f>
        <v>144.79206942580737</v>
      </c>
    </row>
    <row r="5" spans="1:9" s="3" customFormat="1" ht="15" customHeight="1" x14ac:dyDescent="0.2">
      <c r="A5" s="25" t="str">
        <f>Data!AC5</f>
        <v>2001 2002</v>
      </c>
      <c r="B5" s="25">
        <f>Data!AD5</f>
        <v>28.970918258974333</v>
      </c>
      <c r="C5" s="25">
        <f>Data!AE5</f>
        <v>302.875</v>
      </c>
      <c r="D5" s="25">
        <f>Data!AF5</f>
        <v>153.38515081206498</v>
      </c>
      <c r="E5" s="25">
        <f>Data!AG5</f>
        <v>133.34463276836158</v>
      </c>
      <c r="F5" s="25">
        <f>Data!AI5</f>
        <v>24.286538461538463</v>
      </c>
      <c r="G5" s="25" t="str">
        <f>Data!AJ5</f>
        <v>N/A</v>
      </c>
      <c r="H5" s="25" t="str">
        <f>Data!AK5</f>
        <v>N/A</v>
      </c>
      <c r="I5" s="25">
        <f>Data!AL5</f>
        <v>128.57244806018787</v>
      </c>
    </row>
    <row r="6" spans="1:9" s="3" customFormat="1" ht="15" customHeight="1" x14ac:dyDescent="0.2">
      <c r="A6" s="25" t="str">
        <f>Data!AC6</f>
        <v>2002 2003</v>
      </c>
      <c r="B6" s="25">
        <f>Data!AD6</f>
        <v>29.674724493423394</v>
      </c>
      <c r="C6" s="25">
        <f>Data!AE6</f>
        <v>291.71851851851852</v>
      </c>
      <c r="D6" s="25">
        <f>Data!AF6</f>
        <v>148.6337593653592</v>
      </c>
      <c r="E6" s="25">
        <f>Data!AG6</f>
        <v>120.4950495049505</v>
      </c>
      <c r="F6" s="25">
        <f>Data!AI6</f>
        <v>23.155208333333334</v>
      </c>
      <c r="G6" s="25" t="str">
        <f>Data!AJ6</f>
        <v>N/A</v>
      </c>
      <c r="H6" s="25" t="str">
        <f>Data!AK6</f>
        <v>N/A</v>
      </c>
      <c r="I6" s="25">
        <f>Data!AL6</f>
        <v>122.73545204311699</v>
      </c>
    </row>
    <row r="7" spans="1:9" s="3" customFormat="1" ht="15" customHeight="1" x14ac:dyDescent="0.2">
      <c r="A7" s="25" t="str">
        <f>Data!AC7</f>
        <v>2003 2004</v>
      </c>
      <c r="B7" s="25">
        <f>Data!AD7</f>
        <v>30.807407407407407</v>
      </c>
      <c r="C7" s="25">
        <f>Data!AE7</f>
        <v>268.25170068027211</v>
      </c>
      <c r="D7" s="25">
        <f>Data!AF7</f>
        <v>157.59087830209981</v>
      </c>
      <c r="E7" s="25">
        <f>Data!AG7</f>
        <v>117.83255086071988</v>
      </c>
      <c r="F7" s="25">
        <f>Data!AI7</f>
        <v>22.974973931178312</v>
      </c>
      <c r="G7" s="25" t="str">
        <f>Data!AJ7</f>
        <v>N/A</v>
      </c>
      <c r="H7" s="25" t="str">
        <f>Data!AK7</f>
        <v>N/A</v>
      </c>
      <c r="I7" s="25">
        <f>Data!AL7</f>
        <v>119.49150223633549</v>
      </c>
    </row>
    <row r="8" spans="1:9" s="3" customFormat="1" ht="15" customHeight="1" x14ac:dyDescent="0.2">
      <c r="A8" s="25" t="str">
        <f>Data!AC8</f>
        <v>2004 2005</v>
      </c>
      <c r="B8" s="25">
        <f>Data!AD8</f>
        <v>31.980810234541579</v>
      </c>
      <c r="C8" s="25">
        <f>Data!AE8</f>
        <v>240.8360655737705</v>
      </c>
      <c r="D8" s="25">
        <f>Data!AF8</f>
        <v>173.05219913001449</v>
      </c>
      <c r="E8" s="25">
        <f>Data!AG8</f>
        <v>131.03877221324717</v>
      </c>
      <c r="F8" s="25">
        <f>Data!AI8</f>
        <v>25.723546234509055</v>
      </c>
      <c r="G8" s="25" t="str">
        <f>Data!AJ8</f>
        <v>N/A</v>
      </c>
      <c r="H8" s="25" t="str">
        <f>Data!AK8</f>
        <v>N/A</v>
      </c>
      <c r="I8" s="25">
        <f>Data!AL8</f>
        <v>120.52627867721655</v>
      </c>
    </row>
    <row r="9" spans="1:9" s="3" customFormat="1" ht="15" customHeight="1" x14ac:dyDescent="0.2">
      <c r="A9" s="25" t="str">
        <f>Data!AC9</f>
        <v>2005 2006</v>
      </c>
      <c r="B9" s="25">
        <f>Data!AD9</f>
        <v>32.796081479604119</v>
      </c>
      <c r="C9" s="25">
        <f>Data!AE9</f>
        <v>265.9013452914798</v>
      </c>
      <c r="D9" s="25">
        <f>Data!AF9</f>
        <v>198.91188811188812</v>
      </c>
      <c r="E9" s="25">
        <f>Data!AG9</f>
        <v>160.45664739884393</v>
      </c>
      <c r="F9" s="25">
        <f>Data!AI9</f>
        <v>19.549808429118773</v>
      </c>
      <c r="G9" s="25" t="str">
        <f>Data!AJ9</f>
        <v>N/A</v>
      </c>
      <c r="H9" s="25" t="str">
        <f>Data!AK9</f>
        <v>N/A</v>
      </c>
      <c r="I9" s="25">
        <f>Data!AL9</f>
        <v>135.52315414218694</v>
      </c>
    </row>
    <row r="10" spans="1:9" s="3" customFormat="1" ht="15" customHeight="1" x14ac:dyDescent="0.2">
      <c r="A10" s="25" t="str">
        <f>Data!AC10</f>
        <v>2006 2007</v>
      </c>
      <c r="B10" s="25">
        <f>Data!AD10</f>
        <v>33.836484521088714</v>
      </c>
      <c r="C10" s="25">
        <f>Data!AE10</f>
        <v>253.26760563380282</v>
      </c>
      <c r="D10" s="25">
        <f>Data!AF10</f>
        <v>234.04072542157175</v>
      </c>
      <c r="E10" s="25">
        <f>Data!AG10</f>
        <v>180.74518201284798</v>
      </c>
      <c r="F10" s="25">
        <f>Data!AI10</f>
        <v>19.018367346938774</v>
      </c>
      <c r="G10" s="25">
        <f>Data!AJ10</f>
        <v>72.09102091020911</v>
      </c>
      <c r="H10" s="25" t="str">
        <f>Data!AK10</f>
        <v>N/A</v>
      </c>
      <c r="I10" s="25">
        <f>Data!AL10</f>
        <v>132.16656430774319</v>
      </c>
    </row>
    <row r="11" spans="1:9" s="3" customFormat="1" ht="15" customHeight="1" x14ac:dyDescent="0.2">
      <c r="A11" s="25" t="str">
        <f>Data!AC11</f>
        <v>2007 2008</v>
      </c>
      <c r="B11" s="25">
        <f>Data!AD11</f>
        <v>34.554995369894023</v>
      </c>
      <c r="C11" s="25">
        <f>Data!AE11</f>
        <v>267.2808716707022</v>
      </c>
      <c r="D11" s="25">
        <f>Data!AF11</f>
        <v>262.35191637630663</v>
      </c>
      <c r="E11" s="25">
        <f>Data!AG11</f>
        <v>162.54681647940075</v>
      </c>
      <c r="F11" s="25">
        <f>Data!AI11</f>
        <v>20.963736263736262</v>
      </c>
      <c r="G11" s="25">
        <f>Data!AJ11</f>
        <v>80.328151986183073</v>
      </c>
      <c r="H11" s="25" t="str">
        <f>Data!AK11</f>
        <v>N/A</v>
      </c>
      <c r="I11" s="25">
        <f>Data!AL11</f>
        <v>138.00441469103717</v>
      </c>
    </row>
    <row r="12" spans="1:9" s="3" customFormat="1" ht="15" customHeight="1" x14ac:dyDescent="0.2">
      <c r="A12" s="25" t="str">
        <f>Data!AC12</f>
        <v xml:space="preserve">2008 2009 </v>
      </c>
      <c r="B12" s="25">
        <f>Data!AD12</f>
        <v>35.167682926829265</v>
      </c>
      <c r="C12" s="25">
        <f>Data!AE12</f>
        <v>297.75328083989501</v>
      </c>
      <c r="D12" s="25" t="str">
        <f>Data!AF12</f>
        <v>N/A</v>
      </c>
      <c r="E12" s="25">
        <f>Data!AG12</f>
        <v>183.32854209445586</v>
      </c>
      <c r="F12" s="25">
        <f>Data!AI12</f>
        <v>18.76671771311894</v>
      </c>
      <c r="G12" s="25">
        <f>Data!AJ12</f>
        <v>88.12277580071175</v>
      </c>
      <c r="H12" s="25" t="str">
        <f>Data!AK12</f>
        <v>N/A</v>
      </c>
      <c r="I12" s="25">
        <f>Data!AL12</f>
        <v>124.62779987500218</v>
      </c>
    </row>
    <row r="13" spans="1:9" s="3" customFormat="1" ht="15" customHeight="1" x14ac:dyDescent="0.2">
      <c r="A13" s="25" t="str">
        <f>Data!AC13</f>
        <v>2009 2010</v>
      </c>
      <c r="B13" s="25">
        <f>Data!AD13</f>
        <v>35.443126657659008</v>
      </c>
      <c r="C13" s="25">
        <f>Data!AE13</f>
        <v>249.31623931623932</v>
      </c>
      <c r="D13" s="25" t="str">
        <f>Data!AF13</f>
        <v>N/A</v>
      </c>
      <c r="E13" s="25" t="str">
        <f>Data!AG13</f>
        <v>N/A</v>
      </c>
      <c r="F13" s="25">
        <f>Data!AI13</f>
        <v>16.745222929936304</v>
      </c>
      <c r="G13" s="25">
        <f>Data!AJ13</f>
        <v>83.498018494055486</v>
      </c>
      <c r="H13" s="25" t="str">
        <f>Data!AK13</f>
        <v>N/A</v>
      </c>
      <c r="I13" s="25">
        <f>Data!AL13</f>
        <v>96.250651849472519</v>
      </c>
    </row>
    <row r="14" spans="1:9" s="3" customFormat="1" ht="15" customHeight="1" x14ac:dyDescent="0.2">
      <c r="A14" s="25" t="str">
        <f>Data!AC14</f>
        <v>2010 2011</v>
      </c>
      <c r="B14" s="25">
        <f>Data!AD14</f>
        <v>36.503712562914238</v>
      </c>
      <c r="C14" s="25">
        <f>Data!AE14</f>
        <v>239.86930693069306</v>
      </c>
      <c r="D14" s="25">
        <f>Data!AF14</f>
        <v>212.73003627882241</v>
      </c>
      <c r="E14" s="25" t="str">
        <f>Data!AG14</f>
        <v>N/A</v>
      </c>
      <c r="F14" s="25">
        <f>Data!AI14</f>
        <v>20.374747474747476</v>
      </c>
      <c r="G14" s="25">
        <f>Data!AJ14</f>
        <v>79.769801980198025</v>
      </c>
      <c r="H14" s="25" t="str">
        <f>Data!AK14</f>
        <v>N/A</v>
      </c>
      <c r="I14" s="25">
        <f>Data!AL14</f>
        <v>117.84952104547503</v>
      </c>
    </row>
    <row r="15" spans="1:9" s="3" customFormat="1" ht="15" customHeight="1" x14ac:dyDescent="0.2">
      <c r="A15" s="25" t="str">
        <f>Data!AC15</f>
        <v>2011 2012</v>
      </c>
      <c r="B15" s="25">
        <f>Data!AD15</f>
        <v>37.499874491691351</v>
      </c>
      <c r="C15" s="25">
        <f>Data!AE15</f>
        <v>253.33663366336634</v>
      </c>
      <c r="D15" s="25">
        <f>Data!AF15</f>
        <v>151.01181102362204</v>
      </c>
      <c r="E15" s="25">
        <f>Data!AG15</f>
        <v>162.75954198473283</v>
      </c>
      <c r="F15" s="25">
        <f>Data!AI15</f>
        <v>16.79821073558648</v>
      </c>
      <c r="G15" s="25">
        <f>Data!AJ15</f>
        <v>73.945823927765232</v>
      </c>
      <c r="H15" s="25" t="str">
        <f>Data!AK15</f>
        <v>N/A</v>
      </c>
      <c r="I15" s="25">
        <f>Data!AL15</f>
        <v>115.89198263779404</v>
      </c>
    </row>
    <row r="16" spans="1:9" s="3" customFormat="1" ht="15" customHeight="1" x14ac:dyDescent="0.2">
      <c r="A16" s="25" t="str">
        <f>Data!AC16</f>
        <v>2012 2013</v>
      </c>
      <c r="B16" s="25">
        <f>Data!AD16</f>
        <v>29.275574112734901</v>
      </c>
      <c r="C16" s="25">
        <f>Data!AE16</f>
        <v>232.27513227513228</v>
      </c>
      <c r="D16" s="25">
        <f>Data!AF16</f>
        <v>172.3</v>
      </c>
      <c r="E16" s="25">
        <f>Data!AG16</f>
        <v>122.33707865168539</v>
      </c>
      <c r="F16" s="25">
        <f>Data!AI16</f>
        <v>17.148225469728601</v>
      </c>
      <c r="G16" s="25">
        <f>Data!AJ16</f>
        <v>80.150908883045616</v>
      </c>
      <c r="H16" s="25">
        <f>Data!AK16</f>
        <v>223.80555555555554</v>
      </c>
      <c r="I16" s="25">
        <f>Data!AL16</f>
        <v>125.32749642112606</v>
      </c>
    </row>
    <row r="17" spans="1:9" ht="15" customHeight="1" x14ac:dyDescent="0.2">
      <c r="A17" s="25" t="str">
        <f>Data!AC17</f>
        <v>2013 2014</v>
      </c>
      <c r="B17" s="25">
        <f>Data!AD17</f>
        <v>51.424393414211437</v>
      </c>
      <c r="C17" s="25">
        <f>Data!AE17</f>
        <v>229.51675485008818</v>
      </c>
      <c r="D17" s="25">
        <f>Data!AF17</f>
        <v>183.13647058823528</v>
      </c>
      <c r="E17" s="25">
        <f>Data!AG17</f>
        <v>110.99166666666666</v>
      </c>
      <c r="F17" s="25">
        <f>Data!AI17</f>
        <v>20.132832080200501</v>
      </c>
      <c r="G17" s="25">
        <f>Data!AJ17</f>
        <v>82.414930913590439</v>
      </c>
      <c r="H17" s="25">
        <f>Data!AK17</f>
        <v>254.55233853006681</v>
      </c>
      <c r="I17" s="25">
        <f>Data!AL17</f>
        <v>141.93454280978682</v>
      </c>
    </row>
    <row r="18" spans="1:9" ht="15" customHeight="1" x14ac:dyDescent="0.2">
      <c r="A18" s="27" t="str">
        <f>Data!AC18</f>
        <v>2014 2015</v>
      </c>
      <c r="B18" s="27">
        <f>Data!AD18</f>
        <v>53.321350762527231</v>
      </c>
      <c r="C18" s="27">
        <f>Data!AE18</f>
        <v>223.5864406779661</v>
      </c>
      <c r="D18" s="27">
        <f>Data!AF18</f>
        <v>176.88423645320196</v>
      </c>
      <c r="E18" s="27">
        <f>Data!AG18</f>
        <v>130.18870967741935</v>
      </c>
      <c r="F18" s="27">
        <f>Data!AI18</f>
        <v>18.283950617283949</v>
      </c>
      <c r="G18" s="27">
        <f>Data!AJ18</f>
        <v>72.44780173145476</v>
      </c>
      <c r="H18" s="27">
        <f>Data!AK18</f>
        <v>266.09859154929575</v>
      </c>
      <c r="I18" s="27">
        <f>Data!AL18</f>
        <v>143.31674976697695</v>
      </c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47</v>
      </c>
    </row>
    <row r="2" spans="1:7" s="2" customFormat="1" ht="26.25" customHeight="1" x14ac:dyDescent="0.2">
      <c r="A2" s="6" t="s">
        <v>20</v>
      </c>
      <c r="B2" s="7" t="s">
        <v>24</v>
      </c>
      <c r="C2" s="7" t="s">
        <v>44</v>
      </c>
      <c r="D2" s="7" t="s">
        <v>25</v>
      </c>
      <c r="E2" s="8" t="s">
        <v>30</v>
      </c>
      <c r="F2" s="7" t="s">
        <v>31</v>
      </c>
      <c r="G2" s="26" t="s">
        <v>15</v>
      </c>
    </row>
    <row r="3" spans="1:7" s="3" customFormat="1" ht="15" customHeight="1" x14ac:dyDescent="0.2">
      <c r="A3" s="25" t="str">
        <f>Data!AN3</f>
        <v>1999 2000</v>
      </c>
      <c r="B3" s="25" t="str">
        <f>Data!AO3</f>
        <v>N/A</v>
      </c>
      <c r="C3" s="25">
        <f>Data!AP3</f>
        <v>54.403450564034507</v>
      </c>
      <c r="D3" s="25">
        <f>Data!AQ3</f>
        <v>27.135349172066235</v>
      </c>
      <c r="E3" s="25">
        <f>Data!AR3</f>
        <v>28.536585365853657</v>
      </c>
      <c r="F3" s="25" t="str">
        <f>Data!AS3</f>
        <v>N/A</v>
      </c>
      <c r="G3" s="25">
        <f>Data!AT3</f>
        <v>36.691795033984796</v>
      </c>
    </row>
    <row r="4" spans="1:7" s="3" customFormat="1" ht="15" customHeight="1" x14ac:dyDescent="0.2">
      <c r="A4" s="25" t="str">
        <f>Data!AN4</f>
        <v>2000 2001</v>
      </c>
      <c r="B4" s="25" t="str">
        <f>Data!AO4</f>
        <v>N/A</v>
      </c>
      <c r="C4" s="25">
        <f>Data!AP4</f>
        <v>54.306188925081436</v>
      </c>
      <c r="D4" s="25">
        <f>Data!AQ4</f>
        <v>34.092116182572617</v>
      </c>
      <c r="E4" s="25">
        <f>Data!AR4</f>
        <v>35.492671009771989</v>
      </c>
      <c r="F4" s="25" t="str">
        <f>Data!AS4</f>
        <v>N/A</v>
      </c>
      <c r="G4" s="25">
        <f>Data!AT4</f>
        <v>41.296992039142019</v>
      </c>
    </row>
    <row r="5" spans="1:7" s="3" customFormat="1" ht="15" customHeight="1" x14ac:dyDescent="0.2">
      <c r="A5" s="25" t="str">
        <f>Data!AN5</f>
        <v>2001 2002</v>
      </c>
      <c r="B5" s="25" t="str">
        <f>Data!AO5</f>
        <v>N/A</v>
      </c>
      <c r="C5" s="25">
        <f>Data!AP5</f>
        <v>54.371811056756613</v>
      </c>
      <c r="D5" s="25">
        <f>Data!AQ5</f>
        <v>34.665615141955833</v>
      </c>
      <c r="E5" s="25">
        <f>Data!AR5</f>
        <v>41.852295409181636</v>
      </c>
      <c r="F5" s="25" t="str">
        <f>Data!AS5</f>
        <v>N/A</v>
      </c>
      <c r="G5" s="25">
        <f>Data!AT5</f>
        <v>43.629907202631358</v>
      </c>
    </row>
    <row r="6" spans="1:7" s="3" customFormat="1" ht="15" customHeight="1" x14ac:dyDescent="0.2">
      <c r="A6" s="25" t="str">
        <f>Data!AN6</f>
        <v>2002 2003</v>
      </c>
      <c r="B6" s="25" t="str">
        <f>Data!AO6</f>
        <v>N/A</v>
      </c>
      <c r="C6" s="25">
        <f>Data!AP6</f>
        <v>52.217543859649126</v>
      </c>
      <c r="D6" s="25">
        <f>Data!AQ6</f>
        <v>35.119122257053291</v>
      </c>
      <c r="E6" s="25">
        <f>Data!AR6</f>
        <v>37.444153577661432</v>
      </c>
      <c r="F6" s="25" t="str">
        <f>Data!AS6</f>
        <v>N/A</v>
      </c>
      <c r="G6" s="25">
        <f>Data!AT6</f>
        <v>41.593606564787954</v>
      </c>
    </row>
    <row r="7" spans="1:7" s="3" customFormat="1" ht="15" customHeight="1" x14ac:dyDescent="0.2">
      <c r="A7" s="25" t="str">
        <f>Data!AN7</f>
        <v>2003 2004</v>
      </c>
      <c r="B7" s="25" t="str">
        <f>Data!AO7</f>
        <v>N/A</v>
      </c>
      <c r="C7" s="25">
        <f>Data!AP7</f>
        <v>53.749355670103093</v>
      </c>
      <c r="D7" s="25">
        <f>Data!AQ7</f>
        <v>36.345329249617151</v>
      </c>
      <c r="E7" s="25">
        <f>Data!AR7</f>
        <v>47.702857142857141</v>
      </c>
      <c r="F7" s="25" t="str">
        <f>Data!AS7</f>
        <v>N/A</v>
      </c>
      <c r="G7" s="25">
        <f>Data!AT7</f>
        <v>45.932514020859124</v>
      </c>
    </row>
    <row r="8" spans="1:7" s="3" customFormat="1" ht="15" customHeight="1" x14ac:dyDescent="0.2">
      <c r="A8" s="25" t="str">
        <f>Data!AN8</f>
        <v>2004 2005</v>
      </c>
      <c r="B8" s="25" t="str">
        <f>Data!AO8</f>
        <v>N/A</v>
      </c>
      <c r="C8" s="25">
        <f>Data!AP8</f>
        <v>60.732627303061079</v>
      </c>
      <c r="D8" s="25" t="str">
        <f>Data!AQ8</f>
        <v>N/A</v>
      </c>
      <c r="E8" s="25">
        <f>Data!AR8</f>
        <v>62.199471598414796</v>
      </c>
      <c r="F8" s="25" t="str">
        <f>Data!AS8</f>
        <v>N/A</v>
      </c>
      <c r="G8" s="25">
        <f>Data!AT8</f>
        <v>61.466049450737941</v>
      </c>
    </row>
    <row r="9" spans="1:7" s="3" customFormat="1" ht="15" customHeight="1" x14ac:dyDescent="0.2">
      <c r="A9" s="25" t="str">
        <f>Data!AN9</f>
        <v>2005 2006</v>
      </c>
      <c r="B9" s="25" t="str">
        <f>Data!AO9</f>
        <v>N/A</v>
      </c>
      <c r="C9" s="25">
        <f>Data!AP9</f>
        <v>63.397157816005986</v>
      </c>
      <c r="D9" s="25" t="str">
        <f>Data!AQ9</f>
        <v>N/A</v>
      </c>
      <c r="E9" s="25">
        <f>Data!AR9</f>
        <v>54.88457008244994</v>
      </c>
      <c r="F9" s="25" t="str">
        <f>Data!AS9</f>
        <v>N/A</v>
      </c>
      <c r="G9" s="25">
        <f>Data!AT9</f>
        <v>59.140863949227963</v>
      </c>
    </row>
    <row r="10" spans="1:7" s="3" customFormat="1" ht="15" customHeight="1" x14ac:dyDescent="0.2">
      <c r="A10" s="25" t="str">
        <f>Data!AN10</f>
        <v>2006 2007</v>
      </c>
      <c r="B10" s="25">
        <f>Data!AO10</f>
        <v>58.820405310971346</v>
      </c>
      <c r="C10" s="25">
        <f>Data!AP10</f>
        <v>68.316241354638677</v>
      </c>
      <c r="D10" s="25" t="str">
        <f>Data!AQ10</f>
        <v>N/A</v>
      </c>
      <c r="E10" s="25">
        <f>Data!AR10</f>
        <v>70.740025740025743</v>
      </c>
      <c r="F10" s="25" t="str">
        <f>Data!AS10</f>
        <v>N/A</v>
      </c>
      <c r="G10" s="25">
        <f>Data!AT10</f>
        <v>65.958890801878582</v>
      </c>
    </row>
    <row r="11" spans="1:7" s="3" customFormat="1" ht="15" customHeight="1" x14ac:dyDescent="0.2">
      <c r="A11" s="25" t="str">
        <f>Data!AN11</f>
        <v>2007 2008</v>
      </c>
      <c r="B11" s="25">
        <f>Data!AO11</f>
        <v>60.577037037037037</v>
      </c>
      <c r="C11" s="25">
        <f>Data!AP11</f>
        <v>69.267844297018627</v>
      </c>
      <c r="D11" s="25" t="str">
        <f>Data!AQ11</f>
        <v>N/A</v>
      </c>
      <c r="E11" s="25">
        <f>Data!AR11</f>
        <v>66.659698025551691</v>
      </c>
      <c r="F11" s="25" t="str">
        <f>Data!AS11</f>
        <v>N/A</v>
      </c>
      <c r="G11" s="25">
        <f>Data!AT11</f>
        <v>65.501526453202459</v>
      </c>
    </row>
    <row r="12" spans="1:7" s="3" customFormat="1" ht="15" customHeight="1" x14ac:dyDescent="0.2">
      <c r="A12" s="25" t="str">
        <f>Data!AN12</f>
        <v xml:space="preserve">2008 2009 </v>
      </c>
      <c r="B12" s="25" t="str">
        <f>Data!AO12</f>
        <v>N/A</v>
      </c>
      <c r="C12" s="25">
        <f>Data!AP12</f>
        <v>65.555900139556528</v>
      </c>
      <c r="D12" s="25" t="str">
        <f>Data!AQ12</f>
        <v>N/A</v>
      </c>
      <c r="E12" s="25" t="str">
        <f>Data!AR12</f>
        <v>N/A</v>
      </c>
      <c r="F12" s="25" t="str">
        <f>Data!AS12</f>
        <v>N/A</v>
      </c>
      <c r="G12" s="25">
        <f>Data!AT12</f>
        <v>65.555900139556528</v>
      </c>
    </row>
    <row r="13" spans="1:7" s="3" customFormat="1" ht="15" customHeight="1" x14ac:dyDescent="0.2">
      <c r="A13" s="25" t="str">
        <f>Data!AN13</f>
        <v>2009 2010</v>
      </c>
      <c r="B13" s="25">
        <f>Data!AO13</f>
        <v>56.581719597211467</v>
      </c>
      <c r="C13" s="25">
        <f>Data!AP13</f>
        <v>41.495592669914167</v>
      </c>
      <c r="D13" s="25" t="str">
        <f>Data!AQ13</f>
        <v>N/A</v>
      </c>
      <c r="E13" s="25">
        <f>Data!AR13</f>
        <v>47.156188771985455</v>
      </c>
      <c r="F13" s="25" t="str">
        <f>Data!AS13</f>
        <v>N/A</v>
      </c>
      <c r="G13" s="25">
        <f>Data!AT13</f>
        <v>48.411167013037037</v>
      </c>
    </row>
    <row r="14" spans="1:7" s="3" customFormat="1" ht="15" customHeight="1" x14ac:dyDescent="0.2">
      <c r="A14" s="25" t="str">
        <f>Data!AN14</f>
        <v>2010 2011</v>
      </c>
      <c r="B14" s="25">
        <f>Data!AO14</f>
        <v>60.823231122731961</v>
      </c>
      <c r="C14" s="25">
        <f>Data!AP14</f>
        <v>43.217153384347242</v>
      </c>
      <c r="D14" s="25">
        <f>Data!AQ14</f>
        <v>33.035606060606064</v>
      </c>
      <c r="E14" s="25" t="str">
        <f>Data!AR14</f>
        <v>N/A</v>
      </c>
      <c r="F14" s="25" t="str">
        <f>Data!AS14</f>
        <v>N/A</v>
      </c>
      <c r="G14" s="25">
        <f>Data!AT14</f>
        <v>45.691996855895091</v>
      </c>
    </row>
    <row r="15" spans="1:7" s="3" customFormat="1" ht="15" customHeight="1" x14ac:dyDescent="0.2">
      <c r="A15" s="25" t="str">
        <f>Data!AN15</f>
        <v>2011 2012</v>
      </c>
      <c r="B15" s="25">
        <f>Data!AO15</f>
        <v>61.736541598694942</v>
      </c>
      <c r="C15" s="25">
        <f>Data!AP15</f>
        <v>40.606013478486261</v>
      </c>
      <c r="D15" s="25">
        <f>Data!AQ15</f>
        <v>37.010329180178125</v>
      </c>
      <c r="E15" s="25">
        <f>Data!AR15</f>
        <v>50.63096500530223</v>
      </c>
      <c r="F15" s="25" t="str">
        <f>Data!AS15</f>
        <v>N/A</v>
      </c>
      <c r="G15" s="25">
        <f>Data!AT15</f>
        <v>47.495962315665395</v>
      </c>
    </row>
    <row r="16" spans="1:7" s="3" customFormat="1" ht="15" customHeight="1" x14ac:dyDescent="0.2">
      <c r="A16" s="25" t="str">
        <f>Data!AN16</f>
        <v>2012 2013</v>
      </c>
      <c r="B16" s="25">
        <f>Data!AO16</f>
        <v>64.108996539792386</v>
      </c>
      <c r="C16" s="25">
        <f>Data!AP16</f>
        <v>50.76737995290263</v>
      </c>
      <c r="D16" s="25">
        <f>Data!AQ16</f>
        <v>33.184261974584558</v>
      </c>
      <c r="E16" s="25">
        <f>Data!AR16</f>
        <v>35.1464</v>
      </c>
      <c r="F16" s="25" t="str">
        <f>Data!AS16</f>
        <v>N/A</v>
      </c>
      <c r="G16" s="25">
        <f>Data!AT16</f>
        <v>45.801759616819893</v>
      </c>
    </row>
    <row r="17" spans="1:7" ht="15" customHeight="1" x14ac:dyDescent="0.2">
      <c r="A17" s="25" t="str">
        <f>Data!AN17</f>
        <v>2013 2014</v>
      </c>
      <c r="B17" s="25">
        <f>Data!AO17</f>
        <v>57.970202755685001</v>
      </c>
      <c r="C17" s="25">
        <f>Data!AP17</f>
        <v>46.585006353240153</v>
      </c>
      <c r="D17" s="25">
        <f>Data!AQ17</f>
        <v>28.242052023121389</v>
      </c>
      <c r="E17" s="25">
        <f>Data!AR17</f>
        <v>27.830781010719754</v>
      </c>
      <c r="F17" s="25">
        <f>Data!AS17</f>
        <v>39.100463678516228</v>
      </c>
      <c r="G17" s="25">
        <f>Data!AT17</f>
        <v>39.945701164256505</v>
      </c>
    </row>
    <row r="18" spans="1:7" ht="15" customHeight="1" x14ac:dyDescent="0.2">
      <c r="A18" s="27" t="str">
        <f>Data!AN18</f>
        <v>2014 2015</v>
      </c>
      <c r="B18" s="27">
        <f>Data!AO18</f>
        <v>55.116140466443952</v>
      </c>
      <c r="C18" s="27">
        <f>Data!AP18</f>
        <v>38.734599589322379</v>
      </c>
      <c r="D18" s="27">
        <f>Data!AQ18</f>
        <v>30.645801526717559</v>
      </c>
      <c r="E18" s="27">
        <f>Data!AR18</f>
        <v>31.211375212224109</v>
      </c>
      <c r="F18" s="27">
        <f>Data!AS18</f>
        <v>17.083586626139816</v>
      </c>
      <c r="G18" s="27">
        <f>Data!AT18</f>
        <v>34.558300684169559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48</v>
      </c>
    </row>
    <row r="2" spans="1:6" s="2" customFormat="1" ht="26.25" customHeight="1" x14ac:dyDescent="0.2">
      <c r="A2" s="6" t="s">
        <v>20</v>
      </c>
      <c r="B2" s="7" t="s">
        <v>27</v>
      </c>
      <c r="C2" s="7" t="s">
        <v>28</v>
      </c>
      <c r="D2" s="7" t="s">
        <v>29</v>
      </c>
      <c r="E2" s="7" t="s">
        <v>39</v>
      </c>
      <c r="F2" s="7" t="s">
        <v>15</v>
      </c>
    </row>
    <row r="3" spans="1:6" s="3" customFormat="1" ht="15" customHeight="1" x14ac:dyDescent="0.2">
      <c r="A3" s="25" t="str">
        <f>Data!AV3</f>
        <v>1999 2000</v>
      </c>
      <c r="B3" s="25" t="str">
        <f>Data!AW3</f>
        <v>N/A</v>
      </c>
      <c r="C3" s="25">
        <f>Data!AX3</f>
        <v>38.284255319148933</v>
      </c>
      <c r="D3" s="25">
        <f>Data!AY3</f>
        <v>10.77725258493353</v>
      </c>
      <c r="E3" s="25" t="str">
        <f>Data!AZ3</f>
        <v>N/A</v>
      </c>
      <c r="F3" s="25">
        <f>Data!BA3</f>
        <v>24.530753952041231</v>
      </c>
    </row>
    <row r="4" spans="1:6" s="3" customFormat="1" ht="15" customHeight="1" x14ac:dyDescent="0.2">
      <c r="A4" s="25" t="str">
        <f>Data!AV4</f>
        <v>2000 2001</v>
      </c>
      <c r="B4" s="25">
        <f>Data!AW4</f>
        <v>42.26100636898105</v>
      </c>
      <c r="C4" s="25">
        <f>Data!AX4</f>
        <v>36.663600000000002</v>
      </c>
      <c r="D4" s="25">
        <f>Data!AY4</f>
        <v>10.547195253505933</v>
      </c>
      <c r="E4" s="25">
        <f>Data!AZ4</f>
        <v>38.05238095238095</v>
      </c>
      <c r="F4" s="25">
        <f>Data!BA4</f>
        <v>31.88104564371698</v>
      </c>
    </row>
    <row r="5" spans="1:6" s="3" customFormat="1" ht="15" customHeight="1" x14ac:dyDescent="0.2">
      <c r="A5" s="25" t="str">
        <f>Data!AV5</f>
        <v>2001 2002</v>
      </c>
      <c r="B5" s="25">
        <f>Data!AW5</f>
        <v>40.410892091206854</v>
      </c>
      <c r="C5" s="25">
        <f>Data!AX5</f>
        <v>39.780697975010774</v>
      </c>
      <c r="D5" s="25">
        <f>Data!AY5</f>
        <v>10.6021768707483</v>
      </c>
      <c r="E5" s="25">
        <f>Data!AZ5</f>
        <v>34.451820728291317</v>
      </c>
      <c r="F5" s="25">
        <f>Data!BA5</f>
        <v>31.311396916314308</v>
      </c>
    </row>
    <row r="6" spans="1:6" s="3" customFormat="1" ht="15" customHeight="1" x14ac:dyDescent="0.2">
      <c r="A6" s="25" t="str">
        <f>Data!AV6</f>
        <v>2002 2003</v>
      </c>
      <c r="B6" s="25">
        <f>Data!AW6</f>
        <v>32.602061855670101</v>
      </c>
      <c r="C6" s="25">
        <f>Data!AX6</f>
        <v>40.379757785467127</v>
      </c>
      <c r="D6" s="25">
        <f>Data!AY6</f>
        <v>10.27521540800811</v>
      </c>
      <c r="E6" s="25">
        <f>Data!AZ6</f>
        <v>36.096218961625283</v>
      </c>
      <c r="F6" s="25">
        <f>Data!BA6</f>
        <v>29.838313502692657</v>
      </c>
    </row>
    <row r="7" spans="1:6" s="3" customFormat="1" ht="15" customHeight="1" x14ac:dyDescent="0.2">
      <c r="A7" s="25" t="str">
        <f>Data!AV7</f>
        <v>2003 2004</v>
      </c>
      <c r="B7" s="25">
        <f>Data!AW7</f>
        <v>30.364138623807133</v>
      </c>
      <c r="C7" s="25">
        <f>Data!AX7</f>
        <v>38.593131313131316</v>
      </c>
      <c r="D7" s="25">
        <f>Data!AY7</f>
        <v>10.495453364510263</v>
      </c>
      <c r="E7" s="25">
        <f>Data!AZ7</f>
        <v>35.059973579920737</v>
      </c>
      <c r="F7" s="25">
        <f>Data!BA7</f>
        <v>28.628174220342363</v>
      </c>
    </row>
    <row r="8" spans="1:6" s="3" customFormat="1" ht="15" customHeight="1" x14ac:dyDescent="0.2">
      <c r="A8" s="25" t="str">
        <f>Data!AV8</f>
        <v>2004 2005</v>
      </c>
      <c r="B8" s="25">
        <f>Data!AW8</f>
        <v>26.249878463782206</v>
      </c>
      <c r="C8" s="25">
        <f>Data!AX8</f>
        <v>39.259771986970684</v>
      </c>
      <c r="D8" s="25">
        <f>Data!AY8</f>
        <v>10.61439842209073</v>
      </c>
      <c r="E8" s="25">
        <f>Data!AZ8</f>
        <v>35.957036278176034</v>
      </c>
      <c r="F8" s="25">
        <f>Data!BA8</f>
        <v>28.020271287754912</v>
      </c>
    </row>
    <row r="9" spans="1:6" s="3" customFormat="1" ht="15" customHeight="1" x14ac:dyDescent="0.2">
      <c r="A9" s="25" t="str">
        <f>Data!AV9</f>
        <v>2005 2006</v>
      </c>
      <c r="B9" s="25">
        <f>Data!AW9</f>
        <v>28.144994840041278</v>
      </c>
      <c r="C9" s="25">
        <f>Data!AX9</f>
        <v>41.720247933884295</v>
      </c>
      <c r="D9" s="25">
        <f>Data!AY9</f>
        <v>10.953264273668996</v>
      </c>
      <c r="E9" s="25">
        <f>Data!AZ9</f>
        <v>36.97872920643578</v>
      </c>
      <c r="F9" s="25">
        <f>Data!BA9</f>
        <v>29.449309063507584</v>
      </c>
    </row>
    <row r="10" spans="1:6" s="3" customFormat="1" ht="15" customHeight="1" x14ac:dyDescent="0.2">
      <c r="A10" s="25" t="str">
        <f>Data!AV10</f>
        <v>2006 2007</v>
      </c>
      <c r="B10" s="25">
        <f>Data!AW10</f>
        <v>30.719910011248594</v>
      </c>
      <c r="C10" s="25">
        <f>Data!AX10</f>
        <v>44.923986486486484</v>
      </c>
      <c r="D10" s="25">
        <f>Data!AY10</f>
        <v>11.977380064628386</v>
      </c>
      <c r="E10" s="25">
        <f>Data!AZ10</f>
        <v>40.777518208052769</v>
      </c>
      <c r="F10" s="25">
        <f>Data!BA10</f>
        <v>32.099698692604065</v>
      </c>
    </row>
    <row r="11" spans="1:6" s="3" customFormat="1" ht="15" customHeight="1" x14ac:dyDescent="0.2">
      <c r="A11" s="25" t="str">
        <f>Data!AV11</f>
        <v>2007 2008</v>
      </c>
      <c r="B11" s="25">
        <f>Data!AW11</f>
        <v>22.524841915085819</v>
      </c>
      <c r="C11" s="25">
        <f>Data!AX11</f>
        <v>44.187473370259909</v>
      </c>
      <c r="D11" s="25">
        <f>Data!AY11</f>
        <v>11.762428407789233</v>
      </c>
      <c r="E11" s="25">
        <f>Data!AZ11</f>
        <v>39.457500000000003</v>
      </c>
      <c r="F11" s="25">
        <f>Data!BA11</f>
        <v>29.483060923283738</v>
      </c>
    </row>
    <row r="12" spans="1:6" s="3" customFormat="1" ht="15" customHeight="1" x14ac:dyDescent="0.2">
      <c r="A12" s="25" t="str">
        <f>Data!AV12</f>
        <v xml:space="preserve">2008 2009 </v>
      </c>
      <c r="B12" s="25">
        <f>Data!AW12</f>
        <v>23.337303477846593</v>
      </c>
      <c r="C12" s="25">
        <f>Data!AX12</f>
        <v>45.361276595744684</v>
      </c>
      <c r="D12" s="25">
        <f>Data!AY12</f>
        <v>10.657159716758457</v>
      </c>
      <c r="E12" s="25">
        <f>Data!AZ12</f>
        <v>37.106214070626883</v>
      </c>
      <c r="F12" s="25">
        <f>Data!BA12</f>
        <v>29.115488465244155</v>
      </c>
    </row>
    <row r="13" spans="1:6" s="3" customFormat="1" ht="15" customHeight="1" x14ac:dyDescent="0.2">
      <c r="A13" s="25" t="str">
        <f>Data!AV13</f>
        <v>2009 2010</v>
      </c>
      <c r="B13" s="25">
        <f>Data!AW13</f>
        <v>19.598043782021424</v>
      </c>
      <c r="C13" s="25">
        <f>Data!AX13</f>
        <v>41.651951123374062</v>
      </c>
      <c r="D13" s="25">
        <f>Data!AY13</f>
        <v>9.8650123196057731</v>
      </c>
      <c r="E13" s="25">
        <f>Data!AZ13</f>
        <v>36.770509383378013</v>
      </c>
      <c r="F13" s="25">
        <f>Data!BA13</f>
        <v>26.971379152094816</v>
      </c>
    </row>
    <row r="14" spans="1:6" s="3" customFormat="1" ht="15" customHeight="1" x14ac:dyDescent="0.2">
      <c r="A14" s="25" t="str">
        <f>Data!AV14</f>
        <v>2010 2011</v>
      </c>
      <c r="B14" s="25">
        <f>Data!AW14</f>
        <v>19.673188083592709</v>
      </c>
      <c r="C14" s="25">
        <f>Data!AX14</f>
        <v>45.867294856694151</v>
      </c>
      <c r="D14" s="25">
        <f>Data!AY14</f>
        <v>12.547333333333333</v>
      </c>
      <c r="E14" s="25">
        <f>Data!AZ14</f>
        <v>38.152499365643237</v>
      </c>
      <c r="F14" s="25">
        <f>Data!BA14</f>
        <v>29.060078909815857</v>
      </c>
    </row>
    <row r="15" spans="1:6" s="3" customFormat="1" ht="15" customHeight="1" x14ac:dyDescent="0.2">
      <c r="A15" s="25" t="str">
        <f>Data!AV15</f>
        <v>2011 2012</v>
      </c>
      <c r="B15" s="25">
        <f>Data!AW15</f>
        <v>17.732400722021662</v>
      </c>
      <c r="C15" s="25">
        <f>Data!AX15</f>
        <v>47.838033843674459</v>
      </c>
      <c r="D15" s="25">
        <f>Data!AY15</f>
        <v>12.520243902439024</v>
      </c>
      <c r="E15" s="25">
        <f>Data!AZ15</f>
        <v>42.433296582138922</v>
      </c>
      <c r="F15" s="25">
        <f>Data!BA15</f>
        <v>30.130993762568515</v>
      </c>
    </row>
    <row r="16" spans="1:6" s="3" customFormat="1" ht="15" customHeight="1" x14ac:dyDescent="0.2">
      <c r="A16" s="25" t="str">
        <f>Data!AV16</f>
        <v>2012 2013</v>
      </c>
      <c r="B16" s="25">
        <f>Data!AW16</f>
        <v>17.764440433212997</v>
      </c>
      <c r="C16" s="25">
        <f>Data!AX16</f>
        <v>49.01445086705202</v>
      </c>
      <c r="D16" s="25">
        <f>Data!AY16</f>
        <v>11.374742268041237</v>
      </c>
      <c r="E16" s="25">
        <f>Data!AZ16</f>
        <v>40.202789976750196</v>
      </c>
      <c r="F16" s="25">
        <f>Data!BA16</f>
        <v>29.589105886264111</v>
      </c>
    </row>
    <row r="17" spans="1:6" ht="15" customHeight="1" x14ac:dyDescent="0.2">
      <c r="A17" s="25" t="str">
        <f>Data!AV17</f>
        <v>2013 2014</v>
      </c>
      <c r="B17" s="25">
        <f>Data!AW17</f>
        <v>18.549810246679318</v>
      </c>
      <c r="C17" s="25">
        <f>Data!AX17</f>
        <v>48.158737635421573</v>
      </c>
      <c r="D17" s="25">
        <f>Data!AY17</f>
        <v>10.773855488141203</v>
      </c>
      <c r="E17" s="25">
        <f>Data!AZ17</f>
        <v>40.835679402470554</v>
      </c>
      <c r="F17" s="25">
        <f>Data!BA17</f>
        <v>29.579520693178161</v>
      </c>
    </row>
    <row r="18" spans="1:6" ht="15" customHeight="1" x14ac:dyDescent="0.2">
      <c r="A18" s="27" t="str">
        <f>Data!AV18</f>
        <v>2014 2015</v>
      </c>
      <c r="B18" s="27">
        <f>Data!AW18</f>
        <v>17.261358524516421</v>
      </c>
      <c r="C18" s="27">
        <f>Data!AX18</f>
        <v>46.074321555772684</v>
      </c>
      <c r="D18" s="27">
        <f>Data!AY18</f>
        <v>11.434360592089298</v>
      </c>
      <c r="E18" s="27" t="str">
        <f>Data!AZ18</f>
        <v>N/A</v>
      </c>
      <c r="F18" s="27">
        <f>Data!BA18</f>
        <v>24.9233468907928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10" s="5" customFormat="1" ht="15" customHeight="1" x14ac:dyDescent="0.2">
      <c r="A1" s="4" t="s">
        <v>49</v>
      </c>
    </row>
    <row r="2" spans="1:10" s="2" customFormat="1" ht="26.25" customHeight="1" x14ac:dyDescent="0.2">
      <c r="A2" s="6" t="s">
        <v>20</v>
      </c>
      <c r="B2" s="7" t="s">
        <v>12</v>
      </c>
      <c r="C2" s="7" t="s">
        <v>23</v>
      </c>
      <c r="D2" s="7" t="s">
        <v>14</v>
      </c>
      <c r="E2" s="7" t="s">
        <v>18</v>
      </c>
      <c r="F2" s="7" t="s">
        <v>13</v>
      </c>
      <c r="G2" s="8" t="s">
        <v>40</v>
      </c>
      <c r="H2" s="8" t="s">
        <v>52</v>
      </c>
      <c r="I2" s="7" t="s">
        <v>35</v>
      </c>
      <c r="J2" s="7" t="s">
        <v>15</v>
      </c>
    </row>
    <row r="3" spans="1:10" s="3" customFormat="1" ht="15" customHeight="1" x14ac:dyDescent="0.2">
      <c r="A3" s="25" t="str">
        <f>Data!BC3</f>
        <v>1999 2000</v>
      </c>
      <c r="B3" s="25">
        <f>Data!BD3</f>
        <v>15.454835898925356</v>
      </c>
      <c r="C3" s="25" t="str">
        <f>Data!BE3</f>
        <v>N/A</v>
      </c>
      <c r="D3" s="25">
        <f>Data!BF3</f>
        <v>18.615144418423107</v>
      </c>
      <c r="E3" s="25">
        <f>Data!BG3</f>
        <v>25.19659442724458</v>
      </c>
      <c r="F3" s="25">
        <f>Data!BH3</f>
        <v>6.5060603213379684</v>
      </c>
      <c r="G3" s="25">
        <f>Data!BI3</f>
        <v>6.6701069974434235</v>
      </c>
      <c r="H3" s="25" t="str">
        <f>Data!BJ3</f>
        <v>N/A</v>
      </c>
      <c r="I3" s="25" t="str">
        <f>Data!BK3</f>
        <v>N/A</v>
      </c>
      <c r="J3" s="25">
        <f>Data!BL3</f>
        <v>14.488548412674888</v>
      </c>
    </row>
    <row r="4" spans="1:10" s="3" customFormat="1" ht="15" customHeight="1" x14ac:dyDescent="0.2">
      <c r="A4" s="25" t="str">
        <f>Data!BC4</f>
        <v>2000 2001</v>
      </c>
      <c r="B4" s="25">
        <f>Data!BD4</f>
        <v>15.454835898925356</v>
      </c>
      <c r="C4" s="25" t="str">
        <f>Data!BE4</f>
        <v>N/A</v>
      </c>
      <c r="D4" s="25">
        <f>Data!BF4</f>
        <v>18.63301735811892</v>
      </c>
      <c r="E4" s="25">
        <f>Data!BG4</f>
        <v>25.783898949931519</v>
      </c>
      <c r="F4" s="25">
        <f>Data!BH4</f>
        <v>6.1237179487179487</v>
      </c>
      <c r="G4" s="25">
        <f>Data!BI4</f>
        <v>4.9266149387678793</v>
      </c>
      <c r="H4" s="25" t="str">
        <f>Data!BJ4</f>
        <v>N/A</v>
      </c>
      <c r="I4" s="25" t="str">
        <f>Data!BK4</f>
        <v>N/A</v>
      </c>
      <c r="J4" s="25">
        <f>Data!BL4</f>
        <v>14.184417018892324</v>
      </c>
    </row>
    <row r="5" spans="1:10" s="3" customFormat="1" ht="15" customHeight="1" x14ac:dyDescent="0.2">
      <c r="A5" s="25" t="str">
        <f>Data!BC5</f>
        <v>2001 2002</v>
      </c>
      <c r="B5" s="25">
        <f>Data!BD5</f>
        <v>15.929877263754184</v>
      </c>
      <c r="C5" s="25" t="str">
        <f>Data!BE5</f>
        <v>N/A</v>
      </c>
      <c r="D5" s="25">
        <f>Data!BF5</f>
        <v>19.284644194756556</v>
      </c>
      <c r="E5" s="25">
        <f>Data!BG5</f>
        <v>23.845070422535212</v>
      </c>
      <c r="F5" s="25">
        <f>Data!BH5</f>
        <v>5.4500366032210836</v>
      </c>
      <c r="G5" s="25">
        <f>Data!BI5</f>
        <v>4.5676179817198284</v>
      </c>
      <c r="H5" s="25" t="str">
        <f>Data!BJ5</f>
        <v>N/A</v>
      </c>
      <c r="I5" s="25" t="str">
        <f>Data!BK5</f>
        <v>N/A</v>
      </c>
      <c r="J5" s="25">
        <f>Data!BL5</f>
        <v>13.815449293197371</v>
      </c>
    </row>
    <row r="6" spans="1:10" s="3" customFormat="1" ht="15" customHeight="1" x14ac:dyDescent="0.2">
      <c r="A6" s="25" t="str">
        <f>Data!BC6</f>
        <v>2002 2003</v>
      </c>
      <c r="B6" s="25" t="str">
        <f>Data!BD6</f>
        <v>N/A</v>
      </c>
      <c r="C6" s="25" t="str">
        <f>Data!BE6</f>
        <v>N/A</v>
      </c>
      <c r="D6" s="25">
        <f>Data!BF6</f>
        <v>16.590267175572521</v>
      </c>
      <c r="E6" s="25">
        <f>Data!BG6</f>
        <v>22.772555163859511</v>
      </c>
      <c r="F6" s="25">
        <f>Data!BH6</f>
        <v>4.9517431192660553</v>
      </c>
      <c r="G6" s="25">
        <f>Data!BI6</f>
        <v>6.6841451512731789</v>
      </c>
      <c r="H6" s="25" t="str">
        <f>Data!BJ6</f>
        <v>N/A</v>
      </c>
      <c r="I6" s="25" t="str">
        <f>Data!BK6</f>
        <v>N/A</v>
      </c>
      <c r="J6" s="25">
        <f>Data!BL6</f>
        <v>12.749677652492815</v>
      </c>
    </row>
    <row r="7" spans="1:10" s="3" customFormat="1" ht="15" customHeight="1" x14ac:dyDescent="0.2">
      <c r="A7" s="25" t="str">
        <f>Data!BC7</f>
        <v>2003 2004</v>
      </c>
      <c r="B7" s="25">
        <f>Data!BD7</f>
        <v>14.539622956289623</v>
      </c>
      <c r="C7" s="25" t="str">
        <f>Data!BE7</f>
        <v>N/A</v>
      </c>
      <c r="D7" s="25">
        <f>Data!BF7</f>
        <v>17.454013056835638</v>
      </c>
      <c r="E7" s="25">
        <f>Data!BG7</f>
        <v>22.885563153141529</v>
      </c>
      <c r="F7" s="25">
        <f>Data!BH7</f>
        <v>4.9987589498806679</v>
      </c>
      <c r="G7" s="25">
        <f>Data!BI7</f>
        <v>6.1734958506224062</v>
      </c>
      <c r="H7" s="25" t="str">
        <f>Data!BJ7</f>
        <v>N/A</v>
      </c>
      <c r="I7" s="25" t="str">
        <f>Data!BK7</f>
        <v>N/A</v>
      </c>
      <c r="J7" s="25">
        <f>Data!BL7</f>
        <v>13.210290793353971</v>
      </c>
    </row>
    <row r="8" spans="1:10" s="3" customFormat="1" ht="15" customHeight="1" x14ac:dyDescent="0.2">
      <c r="A8" s="25" t="str">
        <f>Data!BC8</f>
        <v>2004 2005</v>
      </c>
      <c r="B8" s="25">
        <f>Data!BD8</f>
        <v>11.366749939559996</v>
      </c>
      <c r="C8" s="25" t="str">
        <f>Data!BE8</f>
        <v>N/A</v>
      </c>
      <c r="D8" s="25">
        <f>Data!BF8</f>
        <v>23.791467837373546</v>
      </c>
      <c r="E8" s="25">
        <f>Data!BG8</f>
        <v>23.23609520173094</v>
      </c>
      <c r="F8" s="25">
        <f>Data!BH8</f>
        <v>7.4569926018361707</v>
      </c>
      <c r="G8" s="25">
        <f>Data!BI8</f>
        <v>5.5414684770388307</v>
      </c>
      <c r="H8" s="25" t="str">
        <f>Data!BJ8</f>
        <v>N/A</v>
      </c>
      <c r="I8" s="25" t="str">
        <f>Data!BK8</f>
        <v>N/A</v>
      </c>
      <c r="J8" s="25">
        <f>Data!BL8</f>
        <v>14.278554811507897</v>
      </c>
    </row>
    <row r="9" spans="1:10" s="3" customFormat="1" ht="15" customHeight="1" x14ac:dyDescent="0.2">
      <c r="A9" s="25" t="str">
        <f>Data!BC9</f>
        <v>2005 2006</v>
      </c>
      <c r="B9" s="25">
        <f>Data!BD9</f>
        <v>7.9366557987890083</v>
      </c>
      <c r="C9" s="25" t="str">
        <f>Data!BE9</f>
        <v>N/A</v>
      </c>
      <c r="D9" s="25">
        <f>Data!BF9</f>
        <v>25.859087814840027</v>
      </c>
      <c r="E9" s="25">
        <f>Data!BG9</f>
        <v>23.775375</v>
      </c>
      <c r="F9" s="25">
        <f>Data!BH9</f>
        <v>6.7151330283002881</v>
      </c>
      <c r="G9" s="25">
        <f>Data!BI9</f>
        <v>5.7007006151742994</v>
      </c>
      <c r="H9" s="25" t="str">
        <f>Data!BJ9</f>
        <v>N/A</v>
      </c>
      <c r="I9" s="25" t="str">
        <f>Data!BK9</f>
        <v>N/A</v>
      </c>
      <c r="J9" s="25">
        <f>Data!BL9</f>
        <v>13.997390451420724</v>
      </c>
    </row>
    <row r="10" spans="1:10" s="3" customFormat="1" ht="15" customHeight="1" x14ac:dyDescent="0.2">
      <c r="A10" s="25" t="str">
        <f>Data!BC10</f>
        <v>2006 2007</v>
      </c>
      <c r="B10" s="25">
        <f>Data!BD10</f>
        <v>9.7943419046116631</v>
      </c>
      <c r="C10" s="25" t="str">
        <f>Data!BE10</f>
        <v>N/A</v>
      </c>
      <c r="D10" s="25">
        <f>Data!BF10</f>
        <v>27.672663958212421</v>
      </c>
      <c r="E10" s="25">
        <f>Data!BG10</f>
        <v>24.586367880485529</v>
      </c>
      <c r="F10" s="25">
        <f>Data!BH10</f>
        <v>6.5646081147140301</v>
      </c>
      <c r="G10" s="25">
        <f>Data!BI10</f>
        <v>5.5931012708185337</v>
      </c>
      <c r="H10" s="25" t="str">
        <f>Data!BJ10</f>
        <v>N/A</v>
      </c>
      <c r="I10" s="25" t="str">
        <f>Data!BK10</f>
        <v>N/A</v>
      </c>
      <c r="J10" s="25">
        <f>Data!BL10</f>
        <v>14.842216625768435</v>
      </c>
    </row>
    <row r="11" spans="1:10" s="3" customFormat="1" ht="15" customHeight="1" x14ac:dyDescent="0.2">
      <c r="A11" s="25" t="str">
        <f>Data!BC11</f>
        <v>2007 2008</v>
      </c>
      <c r="B11" s="25">
        <f>Data!BD11</f>
        <v>9.9792546260099044</v>
      </c>
      <c r="C11" s="25" t="str">
        <f>Data!BE11</f>
        <v>N/A</v>
      </c>
      <c r="D11" s="25">
        <f>Data!BF11</f>
        <v>29.858445250465639</v>
      </c>
      <c r="E11" s="25">
        <f>Data!BG11</f>
        <v>28.187884221311474</v>
      </c>
      <c r="F11" s="25">
        <f>Data!BH11</f>
        <v>6.4855161787365176</v>
      </c>
      <c r="G11" s="25">
        <f>Data!BI11</f>
        <v>7.2114384748700173</v>
      </c>
      <c r="H11" s="25" t="str">
        <f>Data!BJ11</f>
        <v>N/A</v>
      </c>
      <c r="I11" s="25" t="str">
        <f>Data!BK11</f>
        <v>N/A</v>
      </c>
      <c r="J11" s="25">
        <f>Data!BL11</f>
        <v>16.344507750278712</v>
      </c>
    </row>
    <row r="12" spans="1:10" s="3" customFormat="1" ht="15" customHeight="1" x14ac:dyDescent="0.2">
      <c r="A12" s="25" t="str">
        <f>Data!BC12</f>
        <v xml:space="preserve">2008 2009 </v>
      </c>
      <c r="B12" s="25">
        <f>Data!BD12</f>
        <v>8.6698612358989724</v>
      </c>
      <c r="C12" s="25">
        <f>Data!BE12</f>
        <v>1.8421052631578947</v>
      </c>
      <c r="D12" s="25">
        <f>Data!BF12</f>
        <v>30.15990990990991</v>
      </c>
      <c r="E12" s="25">
        <f>Data!BG12</f>
        <v>29.998609003540718</v>
      </c>
      <c r="F12" s="25">
        <f>Data!BH12</f>
        <v>6.2176409954351346</v>
      </c>
      <c r="G12" s="25">
        <f>Data!BI12</f>
        <v>7.5730328255065178</v>
      </c>
      <c r="H12" s="25" t="str">
        <f>Data!BJ12</f>
        <v>N/A</v>
      </c>
      <c r="I12" s="25" t="str">
        <f>Data!BK12</f>
        <v>N/A</v>
      </c>
      <c r="J12" s="25">
        <f>Data!BL12</f>
        <v>14.076859872241526</v>
      </c>
    </row>
    <row r="13" spans="1:10" s="3" customFormat="1" ht="15" customHeight="1" x14ac:dyDescent="0.2">
      <c r="A13" s="25" t="str">
        <f>Data!BC13</f>
        <v>2009 2010</v>
      </c>
      <c r="B13" s="25">
        <f>Data!BD13</f>
        <v>8.6969373761999087</v>
      </c>
      <c r="C13" s="25">
        <f>Data!BE13</f>
        <v>1.7683691756272402</v>
      </c>
      <c r="D13" s="25">
        <f>Data!BF13</f>
        <v>28.842438285357812</v>
      </c>
      <c r="E13" s="25">
        <f>Data!BG13</f>
        <v>30.080924855491329</v>
      </c>
      <c r="F13" s="25">
        <f>Data!BH13</f>
        <v>4.4102389078498296</v>
      </c>
      <c r="G13" s="25">
        <f>Data!BI13</f>
        <v>8.8002219755826854</v>
      </c>
      <c r="H13" s="25" t="str">
        <f>Data!BJ13</f>
        <v>N/A</v>
      </c>
      <c r="I13" s="25" t="str">
        <f>Data!BK13</f>
        <v>N/A</v>
      </c>
      <c r="J13" s="25">
        <f>Data!BL13</f>
        <v>13.766521762684802</v>
      </c>
    </row>
    <row r="14" spans="1:10" s="3" customFormat="1" ht="15" customHeight="1" x14ac:dyDescent="0.2">
      <c r="A14" s="25" t="str">
        <f>Data!BC14</f>
        <v>2010 2011</v>
      </c>
      <c r="B14" s="25">
        <f>Data!BD14</f>
        <v>8.0056486074954574</v>
      </c>
      <c r="C14" s="25">
        <f>Data!BE14</f>
        <v>1.8174938793679056</v>
      </c>
      <c r="D14" s="25">
        <f>Data!BF14</f>
        <v>28.968174061433448</v>
      </c>
      <c r="E14" s="25" t="str">
        <f>Data!BG14</f>
        <v>N/A</v>
      </c>
      <c r="F14" s="25">
        <f>Data!BH14</f>
        <v>7.7595465393794747</v>
      </c>
      <c r="G14" s="25">
        <f>Data!BI14</f>
        <v>7.8397973721703345</v>
      </c>
      <c r="H14" s="25" t="str">
        <f>Data!BJ14</f>
        <v>N/A</v>
      </c>
      <c r="I14" s="25" t="str">
        <f>Data!BK14</f>
        <v>N/A</v>
      </c>
      <c r="J14" s="25">
        <f>Data!BL14</f>
        <v>10.878132091969325</v>
      </c>
    </row>
    <row r="15" spans="1:10" s="3" customFormat="1" ht="15" customHeight="1" x14ac:dyDescent="0.2">
      <c r="A15" s="25" t="str">
        <f>Data!BC15</f>
        <v>2011 2012</v>
      </c>
      <c r="B15" s="25">
        <f>Data!BD15</f>
        <v>7.3469672785315243</v>
      </c>
      <c r="C15" s="25">
        <f>Data!BE15</f>
        <v>2.0364766839378237</v>
      </c>
      <c r="D15" s="25">
        <f>Data!BF15</f>
        <v>30.146756191140565</v>
      </c>
      <c r="E15" s="25" t="str">
        <f>Data!BG15</f>
        <v>N/A</v>
      </c>
      <c r="F15" s="25">
        <f>Data!BH15</f>
        <v>7.8876254998967701</v>
      </c>
      <c r="G15" s="25">
        <f>Data!BI15</f>
        <v>8.0026587663324218</v>
      </c>
      <c r="H15" s="25" t="str">
        <f>Data!BJ15</f>
        <v>N/A</v>
      </c>
      <c r="I15" s="25" t="str">
        <f>Data!BK15</f>
        <v>N/A</v>
      </c>
      <c r="J15" s="25">
        <f>Data!BL15</f>
        <v>11.08409688396782</v>
      </c>
    </row>
    <row r="16" spans="1:10" s="3" customFormat="1" ht="15" customHeight="1" x14ac:dyDescent="0.2">
      <c r="A16" s="25" t="str">
        <f>Data!BC16</f>
        <v>2012 2013</v>
      </c>
      <c r="B16" s="25">
        <f>Data!BD16</f>
        <v>7.1461361523026481</v>
      </c>
      <c r="C16" s="25">
        <f>Data!BE16</f>
        <v>2.4072538860103627</v>
      </c>
      <c r="D16" s="25">
        <f>Data!BF16</f>
        <v>29.264994086838993</v>
      </c>
      <c r="E16" s="25">
        <f>Data!BG16</f>
        <v>23.1</v>
      </c>
      <c r="F16" s="25">
        <f>Data!BH16</f>
        <v>6.8607566089334551</v>
      </c>
      <c r="G16" s="25">
        <f>Data!BI16</f>
        <v>7.2340840190558682</v>
      </c>
      <c r="H16" s="25" t="str">
        <f>Data!BJ16</f>
        <v>N/A</v>
      </c>
      <c r="I16" s="25" t="str">
        <f>Data!BK16</f>
        <v>N/A</v>
      </c>
      <c r="J16" s="25">
        <f>Data!BL16</f>
        <v>12.668870792190221</v>
      </c>
    </row>
    <row r="17" spans="1:10" ht="15" customHeight="1" x14ac:dyDescent="0.2">
      <c r="A17" s="25" t="str">
        <f>Data!BC17</f>
        <v>2013 2014</v>
      </c>
      <c r="B17" s="25">
        <f>Data!BD17</f>
        <v>8.0820953115956016</v>
      </c>
      <c r="C17" s="25">
        <f>Data!BE17</f>
        <v>2.1247072599531616</v>
      </c>
      <c r="D17" s="25">
        <f>Data!BF17</f>
        <v>25.567486201705972</v>
      </c>
      <c r="E17" s="25">
        <f>Data!BG17</f>
        <v>20.745390972663699</v>
      </c>
      <c r="F17" s="25">
        <f>Data!BH17</f>
        <v>7.2787883644522795</v>
      </c>
      <c r="G17" s="25">
        <f>Data!BI17</f>
        <v>6.3471333333333337</v>
      </c>
      <c r="H17" s="25" t="str">
        <f>Data!BJ17</f>
        <v>N/A</v>
      </c>
      <c r="I17" s="25">
        <f>Data!BK17</f>
        <v>93.672137892524944</v>
      </c>
      <c r="J17" s="25">
        <f>Data!BL17</f>
        <v>23.40253419088986</v>
      </c>
    </row>
    <row r="18" spans="1:10" ht="15" customHeight="1" x14ac:dyDescent="0.2">
      <c r="A18" s="27" t="str">
        <f>Data!BC18</f>
        <v>2014 2015</v>
      </c>
      <c r="B18" s="27">
        <f>Data!BD18</f>
        <v>6.059128763917756</v>
      </c>
      <c r="C18" s="27">
        <f>Data!BE18</f>
        <v>2.0931930062807673</v>
      </c>
      <c r="D18" s="27">
        <f>Data!BF18</f>
        <v>25.490371624371267</v>
      </c>
      <c r="E18" s="27" t="str">
        <f>Data!BG18</f>
        <v>N/A</v>
      </c>
      <c r="F18" s="27">
        <f>Data!BH18</f>
        <v>6.8895231969124389</v>
      </c>
      <c r="G18" s="27">
        <f>Data!BI18</f>
        <v>6.3715822784810126</v>
      </c>
      <c r="H18" s="27">
        <f>Data!BJ18</f>
        <v>114.773842454952</v>
      </c>
      <c r="I18" s="27">
        <f>Data!BK18</f>
        <v>82.500221900056218</v>
      </c>
      <c r="J18" s="27">
        <f>Data!BL18</f>
        <v>34.882551889281636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2015-04-08T05:56:20Z</dcterms:created>
  <dcterms:modified xsi:type="dcterms:W3CDTF">2016-01-11T18:26:16Z</dcterms:modified>
</cp:coreProperties>
</file>